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391" windowHeight="558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<sst xmlns="http://schemas.openxmlformats.org/spreadsheetml/2006/main" count="279" uniqueCount="245">
  <si>
    <t xml:space="preserve">                                  </t>
  </si>
  <si>
    <t xml:space="preserve">                              Лист наблюдения для младшей группы (дети 2-х лет)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</si>
  <si>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</si>
  <si>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>Приложение 1</t>
  </si>
  <si>
    <t>2025-2026 Г.</t>
  </si>
  <si>
    <t>Звездочка</t>
  </si>
  <si>
    <t>Итоговый</t>
  </si>
  <si>
    <t>Май</t>
  </si>
  <si>
    <t>№</t>
  </si>
  <si>
    <t>ФИО ребенка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</si>
  <si>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Физическое развитие</t>
    </r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</si>
  <si>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</si>
  <si>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</si>
  <si>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 и исследовательской деятельности детей</t>
  </si>
  <si>
    <r>
      <rPr>
        <sz val="11"/>
        <color theme="1"/>
        <rFont val="Calibri"/>
        <charset val="13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Формирование социально-эмоциональных навыков</t>
    </r>
  </si>
  <si>
    <t>Физическое воспитание</t>
  </si>
  <si>
    <t>Развитие речи</t>
  </si>
  <si>
    <t>Художественная литература</t>
  </si>
  <si>
    <t>Сенсорика</t>
  </si>
  <si>
    <t>Рисование</t>
  </si>
  <si>
    <t>Лепка</t>
  </si>
  <si>
    <t>Аппликация</t>
  </si>
  <si>
    <t>Конструирование</t>
  </si>
  <si>
    <t>Музыка</t>
  </si>
  <si>
    <t>Ознакомление с окружающим миром</t>
  </si>
  <si>
    <t>2-Ф.1</t>
  </si>
  <si>
    <t>2-К.2</t>
  </si>
  <si>
    <t>2-.К.3</t>
  </si>
  <si>
    <t>2-Ф.2</t>
  </si>
  <si>
    <t>2-К.14</t>
  </si>
  <si>
    <t>2-К.1</t>
  </si>
  <si>
    <t>2-Ф.3</t>
  </si>
  <si>
    <t>2-Ф.4</t>
  </si>
  <si>
    <t>2-К. 1</t>
  </si>
  <si>
    <t>2- К.3</t>
  </si>
  <si>
    <t>2-К.4</t>
  </si>
  <si>
    <t>2-К.5</t>
  </si>
  <si>
    <t>2-К.6</t>
  </si>
  <si>
    <t>2-К.7</t>
  </si>
  <si>
    <t>2-К.8</t>
  </si>
  <si>
    <t>2-П.1</t>
  </si>
  <si>
    <t>2-П.2</t>
  </si>
  <si>
    <t>2-П.3</t>
  </si>
  <si>
    <t>2-П.4</t>
  </si>
  <si>
    <t>2-Т.1</t>
  </si>
  <si>
    <t>2-Т.2</t>
  </si>
  <si>
    <t>2-Т.3</t>
  </si>
  <si>
    <t>2-Т.4</t>
  </si>
  <si>
    <t>2-Т.5</t>
  </si>
  <si>
    <t>2-Т.6</t>
  </si>
  <si>
    <t>2-Т.7</t>
  </si>
  <si>
    <t>2-Т.8</t>
  </si>
  <si>
    <t>2-Т.9</t>
  </si>
  <si>
    <t>2-Т.10</t>
  </si>
  <si>
    <t>2-Т.11</t>
  </si>
  <si>
    <t>2-Т.75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</si>
  <si>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</si>
  <si>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</si>
  <si>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</si>
  <si>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</si>
  <si>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</si>
  <si>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</si>
  <si>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</si>
  <si>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</si>
  <si>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</si>
  <si>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</si>
  <si>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</si>
  <si>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</si>
  <si>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 xml:space="preserve">ходит, бегает, меняя направление </t>
  </si>
  <si>
    <t>ползает по ограниченной плоскости, под различные предметы</t>
  </si>
  <si>
    <t>самостоятельно моет лицо, руки:</t>
  </si>
  <si>
    <t>одевается и раздевается в определенной последовательности: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</si>
  <si>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</si>
  <si>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</si>
  <si>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произносит правильно слова и простые фразы (2-4 слова)</t>
  </si>
  <si>
    <t>слушает небольшие рассказы без наглядного сопровождения, отвечает на простые вопросы</t>
  </si>
  <si>
    <t>договаривает отдельные слова, фразы в знакомых произведениях</t>
  </si>
  <si>
    <t>слушает знакомые произведения без наглядного сопровождения:</t>
  </si>
  <si>
    <t>рассматривает иллюстрации в книгах, отвечает на поставленные вопросы по содержанию иллюстраций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</si>
  <si>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</si>
  <si>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</si>
  <si>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группирует однородные предметы близкие по величине, форме, цвету:</t>
  </si>
  <si>
    <t>соотносит и отбирает геометрические формы различной величины по основным 
свойствам</t>
  </si>
  <si>
    <t>самостоятельно исследует и сравнивает предметы по цвету, объему, форме</t>
  </si>
  <si>
    <t>держит правильно карандаш, проводит прямые и замкнутые округлые линии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</si>
  <si>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</si>
  <si>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</si>
  <si>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</si>
  <si>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</si>
  <si>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</si>
  <si>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</si>
  <si>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</si>
  <si>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</si>
  <si>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</si>
  <si>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 составляет простые композиции и сюжеты на фланелеграфе</t>
  </si>
  <si>
    <t>размещает геометрические фигуры, орнаменты</t>
  </si>
  <si>
    <t>сооружает простейшую конструкцию по образцу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</si>
  <si>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</si>
  <si>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</si>
  <si>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</si>
  <si>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</si>
  <si>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</si>
  <si>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</si>
  <si>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</si>
  <si>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откликается на свое имя, узнает себя в зеркале и на фотографиях</t>
  </si>
  <si>
    <t>знает предметы и действия с ними, распознает их по картинке</t>
  </si>
  <si>
    <t>различает по вкусу, внешнему виду и называет несколько видов овощей и фруктов</t>
  </si>
  <si>
    <r>
      <rPr>
        <sz val="9"/>
        <color rgb="FF000000"/>
        <rFont val="Times New Roman"/>
        <charset val="204"/>
      </rPr>
      <t>бережно относится к растениям и животным: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любит их, ласкает</t>
    </r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</si>
  <si>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</si>
  <si>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</si>
  <si>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</si>
  <si>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умеет ползать</t>
  </si>
  <si>
    <t>ползает только органиченной поверхности</t>
  </si>
  <si>
    <t>не пытается ползать</t>
  </si>
  <si>
    <t>самостоятельно моет</t>
  </si>
  <si>
    <t xml:space="preserve">старается мыть самостоятельно 
</t>
  </si>
  <si>
    <t>самостоятельно не моет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</si>
  <si>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</si>
  <si>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</si>
  <si>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</si>
  <si>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</si>
  <si>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</si>
  <si>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</si>
  <si>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</si>
  <si>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пытается произносить</t>
  </si>
  <si>
    <t>не призносит</t>
  </si>
  <si>
    <t xml:space="preserve">произносит </t>
  </si>
  <si>
    <t xml:space="preserve">пытается произносить </t>
  </si>
  <si>
    <t>не произносит</t>
  </si>
  <si>
    <t>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</si>
  <si>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</si>
  <si>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</si>
  <si>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</t>
  </si>
  <si>
    <t>старается договаривать</t>
  </si>
  <si>
    <t>не договаривает</t>
  </si>
  <si>
    <t>слушает с интересом</t>
  </si>
  <si>
    <t>иногда слушает</t>
  </si>
  <si>
    <t>не слушает</t>
  </si>
  <si>
    <t>рассматривает иллюстрации, правильно отвечает на вопросы</t>
  </si>
  <si>
    <t>отвечает правильно на некоторые вопросы</t>
  </si>
  <si>
    <t>не отвечает на вопросы</t>
  </si>
  <si>
    <t>повторяет текст</t>
  </si>
  <si>
    <t>повторяет текст не полностью</t>
  </si>
  <si>
    <t>не пытается повторить текст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</si>
  <si>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</si>
  <si>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</si>
  <si>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</si>
  <si>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группирует</t>
  </si>
  <si>
    <t>группирует только некоторые</t>
  </si>
  <si>
    <t>не умеет группировать</t>
  </si>
  <si>
    <t>соотносит</t>
  </si>
  <si>
    <t>частично соотносит</t>
  </si>
  <si>
    <t>не соотносит</t>
  </si>
  <si>
    <t>исследует и сравнивает</t>
  </si>
  <si>
    <t>частично исследует и сравнивает</t>
  </si>
  <si>
    <t>исследует, но не может  сравнивать</t>
  </si>
  <si>
    <t>держит правильно карандаш, проводит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</si>
  <si>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</si>
  <si>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</si>
  <si>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</si>
  <si>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</si>
  <si>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</si>
  <si>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</si>
  <si>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старается</t>
  </si>
  <si>
    <t>не рисует</t>
  </si>
  <si>
    <t>владеет</t>
  </si>
  <si>
    <t>владеет некоторыми из них</t>
  </si>
  <si>
    <t>не пытается овладеть</t>
  </si>
  <si>
    <t>изучает</t>
  </si>
  <si>
    <t xml:space="preserve">иногда проявляет кратковременный  интерес  </t>
  </si>
  <si>
    <t>не пытается изучать</t>
  </si>
  <si>
    <t>применяет</t>
  </si>
  <si>
    <t>применяет частично</t>
  </si>
  <si>
    <t>не применяет</t>
  </si>
  <si>
    <t>вдавливает пальцем и углубляет</t>
  </si>
  <si>
    <t>старается выполнять</t>
  </si>
  <si>
    <t>не может выполнить</t>
  </si>
  <si>
    <t>размещает, убирает</t>
  </si>
  <si>
    <t>пытается разместить, убрать</t>
  </si>
  <si>
    <t>не может разместить, и не убирает материалы</t>
  </si>
  <si>
    <t>знает</t>
  </si>
  <si>
    <t>знает частично</t>
  </si>
  <si>
    <t>не знает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</si>
  <si>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</si>
  <si>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</si>
  <si>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</si>
  <si>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</t>
  </si>
  <si>
    <t>выкладывает, пытается составить</t>
  </si>
  <si>
    <t>выкладывает, но не может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</si>
  <si>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</si>
  <si>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</si>
  <si>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</si>
  <si>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</si>
  <si>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 xml:space="preserve">не обращает внимания на образец, но сооружает 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</si>
  <si>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</si>
  <si>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</si>
  <si>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</si>
  <si>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</si>
  <si>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проявляет активность</t>
  </si>
  <si>
    <t>сооружает частично</t>
  </si>
  <si>
    <t>не сооружает</t>
  </si>
  <si>
    <t>складывает аккуратно</t>
  </si>
  <si>
    <t>пытается складывать</t>
  </si>
  <si>
    <t>не складывает</t>
  </si>
  <si>
    <t>подражает, подпевает</t>
  </si>
  <si>
    <t>подражает, подпевает некоторые из них</t>
  </si>
  <si>
    <t>пытается подпевать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</si>
  <si>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</si>
  <si>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</si>
  <si>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</si>
  <si>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</si>
  <si>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повторяет некоторые из них</t>
  </si>
  <si>
    <t>пытается повторять</t>
  </si>
  <si>
    <t>различает все 
инструменты</t>
  </si>
  <si>
    <t>различает некоторые из них</t>
  </si>
  <si>
    <t>не различает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</si>
  <si>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</si>
  <si>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</si>
  <si>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</si>
  <si>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действия с предметами, распознает их</t>
  </si>
  <si>
    <t>знает предметы, но не всегда выполняет действия</t>
  </si>
  <si>
    <t>пытается действовать с предметами</t>
  </si>
  <si>
    <t>различает, называет</t>
  </si>
  <si>
    <t>называет частично</t>
  </si>
  <si>
    <t>не различает,  не называет</t>
  </si>
  <si>
    <t>проявляет заботу</t>
  </si>
  <si>
    <t>пытается проявить заботу</t>
  </si>
  <si>
    <t>не проявляет заботу</t>
  </si>
  <si>
    <t>Дайраби Ансар</t>
  </si>
  <si>
    <t>Елеусіз Темірлан</t>
  </si>
  <si>
    <t>Мукангалиев Тимур</t>
  </si>
  <si>
    <t>Махсуткалиев Амир</t>
  </si>
  <si>
    <t>Всего, N</t>
  </si>
  <si>
    <t xml:space="preserve">Достижение детьми и педагогом  ожидаемых результатов </t>
  </si>
  <si>
    <t>ПРИМЕЧАНИЕ</t>
  </si>
  <si>
    <t>Высокий</t>
  </si>
  <si>
    <t>2-Ф</t>
  </si>
  <si>
    <t>Средний</t>
  </si>
  <si>
    <t>Низкий</t>
  </si>
  <si>
    <t>Общие данные</t>
  </si>
  <si>
    <t>2-К</t>
  </si>
  <si>
    <t>2-П</t>
  </si>
  <si>
    <t>2-Т</t>
  </si>
  <si>
    <t>2-С</t>
  </si>
  <si>
    <t>Общие данные: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</si>
</sst>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4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2"/>
      <color theme="1"/>
      <name val="Times New Roman"/>
      <charset val="204"/>
    </font>
    <font>
      <sz val="11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Calibri"/>
      <charset val="204"/>
      <scheme val="minor"/>
    </font>
    <font>
      <sz val="11"/>
      <name val="Calibri"/>
      <charset val="204"/>
      <scheme val="minor"/>
    </font>
    <font>
      <sz val="11"/>
      <color rgb="FF006100"/>
      <name val="Calibri"/>
      <charset val="204"/>
      <scheme val="minor"/>
    </font>
    <font>
      <sz val="11"/>
      <color rgb="FF9C6500"/>
      <name val="Calibri"/>
      <charset val="204"/>
      <scheme val="minor"/>
    </font>
    <font>
      <sz val="9"/>
      <color theme="1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6" fillId="0" borderId="0" applyFont="0" applyFill="0" applyBorder="0" applyAlignment="0" applyProtection="0">
      <alignment vertical="center"/>
    </xf>
    <xf numFmtId="177" fontId="16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6" fillId="0" borderId="0" applyFont="0" applyFill="0" applyBorder="0" applyAlignment="0" applyProtection="0">
      <alignment vertical="center"/>
    </xf>
    <xf numFmtId="179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6" borderId="1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15" applyNumberFormat="0" applyAlignment="0" applyProtection="0">
      <alignment vertical="center"/>
    </xf>
    <xf numFmtId="0" fontId="26" fillId="8" borderId="16" applyNumberFormat="0" applyAlignment="0" applyProtection="0">
      <alignment vertical="center"/>
    </xf>
    <xf numFmtId="0" fontId="27" fillId="8" borderId="15" applyNumberFormat="0" applyAlignment="0" applyProtection="0">
      <alignment vertical="center"/>
    </xf>
    <xf numFmtId="0" fontId="28" fillId="9" borderId="17" applyNumberFormat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12" fillId="4" borderId="0" applyNumberFormat="0" applyBorder="0" applyAlignment="0" applyProtection="0"/>
    <xf numFmtId="0" fontId="31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7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" fontId="0" fillId="2" borderId="1" xfId="3" applyNumberFormat="1" applyFont="1" applyFill="1" applyBorder="1" applyAlignment="1">
      <alignment horizontal="center" vertical="center"/>
    </xf>
    <xf numFmtId="0" fontId="0" fillId="2" borderId="1" xfId="2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1" xfId="0" applyBorder="1"/>
    <xf numFmtId="180" fontId="0" fillId="0" borderId="1" xfId="0" applyNumberFormat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1" fontId="10" fillId="3" borderId="1" xfId="0" applyNumberFormat="1" applyFont="1" applyFill="1" applyBorder="1" applyAlignment="1">
      <alignment horizontal="center"/>
    </xf>
    <xf numFmtId="0" fontId="0" fillId="0" borderId="9" xfId="0" applyBorder="1"/>
    <xf numFmtId="0" fontId="11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2" fillId="4" borderId="0" xfId="22"/>
    <xf numFmtId="1" fontId="0" fillId="0" borderId="1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13" fillId="5" borderId="0" xfId="24"/>
    <xf numFmtId="0" fontId="0" fillId="0" borderId="7" xfId="0" applyBorder="1"/>
    <xf numFmtId="0" fontId="10" fillId="3" borderId="7" xfId="0" applyFont="1" applyFill="1" applyBorder="1" applyAlignment="1">
      <alignment horizontal="center"/>
    </xf>
    <xf numFmtId="1" fontId="10" fillId="3" borderId="7" xfId="0" applyNumberFormat="1" applyFont="1" applyFill="1" applyBorder="1" applyAlignment="1">
      <alignment horizontal="center"/>
    </xf>
    <xf numFmtId="0" fontId="0" fillId="0" borderId="10" xfId="0" applyBorder="1"/>
    <xf numFmtId="180" fontId="10" fillId="3" borderId="1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0" fillId="0" borderId="8" xfId="0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" fontId="0" fillId="0" borderId="1" xfId="3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R48"/>
  <sheetViews>
    <sheetView tabSelected="1" zoomScale="90" zoomScaleNormal="90" workbookViewId="0">
      <selection activeCell="O3" sqref="O3"/>
    </sheetView>
  </sheetViews>
  <sheetFormatPr defaultColWidth="9" defaultRowHeight="14.4"/>
  <cols>
    <col min="2" max="2" width="31.1111111111111" customWidth="1"/>
    <col min="6" max="6" width="10"/>
  </cols>
  <sheetData>
    <row r="1" ht="15.6" spans="1:22">
      <c r="A1" s="1" t="s">
        <v>0</v>
      </c>
      <c r="B1" s="2" t="s">
        <v>1</v>
      </c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ht="15.6" spans="1:121">
      <c r="A2" s="5" t="s">
        <v>2</v>
      </c>
      <c r="B2" s="4"/>
      <c r="C2" s="6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DP2" s="71" t="s">
        <v>3</v>
      </c>
      <c r="DQ2" s="71"/>
    </row>
    <row r="3" ht="15.6" spans="1:22">
      <c r="A3" s="5"/>
      <c r="B3" s="4"/>
      <c r="C3" s="4" t="s">
        <v>4</v>
      </c>
      <c r="D3" s="4"/>
      <c r="E3" s="4"/>
      <c r="F3" s="4"/>
      <c r="G3" s="4" t="s">
        <v>5</v>
      </c>
      <c r="H3" s="4"/>
      <c r="I3" s="4"/>
      <c r="J3" s="4"/>
      <c r="K3" s="4" t="s">
        <v>6</v>
      </c>
      <c r="L3" s="4"/>
      <c r="M3" s="4"/>
      <c r="N3" s="4"/>
      <c r="O3" s="4" t="s">
        <v>7</v>
      </c>
      <c r="P3" s="4"/>
      <c r="Q3" s="4"/>
      <c r="R3" s="4"/>
      <c r="S3" s="4"/>
      <c r="T3" s="4"/>
      <c r="U3" s="4"/>
      <c r="V3" s="4"/>
    </row>
    <row r="4" ht="15.75" customHeight="1" spans="1:122">
      <c r="A4" s="7" t="s">
        <v>8</v>
      </c>
      <c r="B4" s="7" t="s">
        <v>9</v>
      </c>
      <c r="C4" s="8" t="s">
        <v>10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49" t="s">
        <v>11</v>
      </c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4" t="s">
        <v>12</v>
      </c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8" t="s">
        <v>13</v>
      </c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68"/>
      <c r="DG4" s="24" t="s">
        <v>14</v>
      </c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</row>
    <row r="5" ht="15.75" customHeight="1" spans="1:122">
      <c r="A5" s="7"/>
      <c r="B5" s="7"/>
      <c r="C5" s="10" t="s">
        <v>15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21" t="s">
        <v>16</v>
      </c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53" t="s">
        <v>17</v>
      </c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5" t="s">
        <v>18</v>
      </c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60"/>
      <c r="AY5" s="55" t="s">
        <v>19</v>
      </c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60"/>
      <c r="BK5" s="61" t="s">
        <v>20</v>
      </c>
      <c r="BL5" s="61"/>
      <c r="BM5" s="61"/>
      <c r="BN5" s="61"/>
      <c r="BO5" s="61"/>
      <c r="BP5" s="61"/>
      <c r="BQ5" s="61"/>
      <c r="BR5" s="61"/>
      <c r="BS5" s="61"/>
      <c r="BT5" s="61"/>
      <c r="BU5" s="61"/>
      <c r="BV5" s="61"/>
      <c r="BW5" s="61" t="s">
        <v>21</v>
      </c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3" t="s">
        <v>22</v>
      </c>
      <c r="CJ5" s="64"/>
      <c r="CK5" s="64"/>
      <c r="CL5" s="64"/>
      <c r="CM5" s="64"/>
      <c r="CN5" s="64"/>
      <c r="CO5" s="64"/>
      <c r="CP5" s="64"/>
      <c r="CQ5" s="64"/>
      <c r="CR5" s="64"/>
      <c r="CS5" s="64"/>
      <c r="CT5" s="65"/>
      <c r="CU5" s="66" t="s">
        <v>23</v>
      </c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9"/>
      <c r="DG5" s="53" t="s">
        <v>24</v>
      </c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</row>
    <row r="6" ht="0.75" customHeight="1" spans="1:122">
      <c r="A6" s="7"/>
      <c r="B6" s="7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9"/>
      <c r="P6" s="19"/>
      <c r="Q6" s="19"/>
      <c r="R6" s="19"/>
      <c r="S6" s="19"/>
      <c r="T6" s="19"/>
      <c r="U6" s="19"/>
      <c r="V6" s="19"/>
      <c r="W6" s="19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52"/>
      <c r="AN6" s="52"/>
      <c r="AO6" s="52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</row>
    <row r="7" ht="15.6" hidden="1" spans="1:122">
      <c r="A7" s="7"/>
      <c r="B7" s="7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21"/>
      <c r="P7" s="21"/>
      <c r="Q7" s="21"/>
      <c r="R7" s="21"/>
      <c r="S7" s="21"/>
      <c r="T7" s="21"/>
      <c r="U7" s="21"/>
      <c r="V7" s="21"/>
      <c r="W7" s="2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  <c r="DC7" s="31"/>
      <c r="DD7" s="31"/>
      <c r="DE7" s="31"/>
      <c r="DF7" s="31"/>
      <c r="DG7" s="31"/>
      <c r="DH7" s="31"/>
      <c r="DI7" s="31"/>
      <c r="DJ7" s="31"/>
      <c r="DK7" s="31"/>
      <c r="DL7" s="31"/>
      <c r="DM7" s="31"/>
      <c r="DN7" s="31"/>
      <c r="DO7" s="31"/>
      <c r="DP7" s="31"/>
      <c r="DQ7" s="31"/>
      <c r="DR7" s="31"/>
    </row>
    <row r="8" ht="15.6" hidden="1" spans="1:122">
      <c r="A8" s="7"/>
      <c r="B8" s="7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21"/>
      <c r="P8" s="21"/>
      <c r="Q8" s="21"/>
      <c r="R8" s="21"/>
      <c r="S8" s="21"/>
      <c r="T8" s="21"/>
      <c r="U8" s="21"/>
      <c r="V8" s="21"/>
      <c r="W8" s="2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  <c r="DP8" s="31"/>
      <c r="DQ8" s="31"/>
      <c r="DR8" s="31"/>
    </row>
    <row r="9" ht="15.6" hidden="1" spans="1:122">
      <c r="A9" s="7"/>
      <c r="B9" s="7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21"/>
      <c r="P9" s="21"/>
      <c r="Q9" s="21"/>
      <c r="R9" s="21"/>
      <c r="S9" s="21"/>
      <c r="T9" s="21"/>
      <c r="U9" s="21"/>
      <c r="V9" s="21"/>
      <c r="W9" s="2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</row>
    <row r="10" ht="15.6" hidden="1" spans="1:122">
      <c r="A10" s="7"/>
      <c r="B10" s="7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21"/>
      <c r="P10" s="21"/>
      <c r="Q10" s="21"/>
      <c r="R10" s="21"/>
      <c r="S10" s="21"/>
      <c r="T10" s="21"/>
      <c r="U10" s="21"/>
      <c r="V10" s="21"/>
      <c r="W10" s="2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</row>
    <row r="11" ht="15.6" spans="1:122">
      <c r="A11" s="7"/>
      <c r="B11" s="7"/>
      <c r="C11" s="13" t="s">
        <v>25</v>
      </c>
      <c r="D11" s="14" t="s">
        <v>26</v>
      </c>
      <c r="E11" s="14" t="s">
        <v>27</v>
      </c>
      <c r="F11" s="14" t="s">
        <v>28</v>
      </c>
      <c r="G11" s="14" t="s">
        <v>29</v>
      </c>
      <c r="H11" s="14" t="s">
        <v>30</v>
      </c>
      <c r="I11" s="51" t="s">
        <v>31</v>
      </c>
      <c r="J11" s="10"/>
      <c r="K11" s="10"/>
      <c r="L11" s="51" t="s">
        <v>32</v>
      </c>
      <c r="M11" s="10"/>
      <c r="N11" s="10"/>
      <c r="O11" s="21" t="s">
        <v>33</v>
      </c>
      <c r="P11" s="21"/>
      <c r="Q11" s="21"/>
      <c r="R11" s="21" t="s">
        <v>26</v>
      </c>
      <c r="S11" s="21"/>
      <c r="T11" s="21"/>
      <c r="U11" s="21" t="s">
        <v>34</v>
      </c>
      <c r="V11" s="21"/>
      <c r="W11" s="21"/>
      <c r="X11" s="21" t="s">
        <v>35</v>
      </c>
      <c r="Y11" s="21"/>
      <c r="Z11" s="21"/>
      <c r="AA11" s="21" t="s">
        <v>36</v>
      </c>
      <c r="AB11" s="21"/>
      <c r="AC11" s="21"/>
      <c r="AD11" s="53" t="s">
        <v>37</v>
      </c>
      <c r="AE11" s="53"/>
      <c r="AF11" s="53"/>
      <c r="AG11" s="21" t="s">
        <v>38</v>
      </c>
      <c r="AH11" s="21"/>
      <c r="AI11" s="21"/>
      <c r="AJ11" s="21" t="s">
        <v>39</v>
      </c>
      <c r="AK11" s="21"/>
      <c r="AL11" s="21"/>
      <c r="AM11" s="53" t="s">
        <v>40</v>
      </c>
      <c r="AN11" s="53"/>
      <c r="AO11" s="53"/>
      <c r="AP11" s="53" t="s">
        <v>41</v>
      </c>
      <c r="AQ11" s="53"/>
      <c r="AR11" s="53"/>
      <c r="AS11" s="53" t="s">
        <v>42</v>
      </c>
      <c r="AT11" s="53"/>
      <c r="AU11" s="53"/>
      <c r="AV11" s="53" t="s">
        <v>43</v>
      </c>
      <c r="AW11" s="53"/>
      <c r="AX11" s="53"/>
      <c r="AY11" s="53" t="s">
        <v>44</v>
      </c>
      <c r="AZ11" s="53"/>
      <c r="BA11" s="53"/>
      <c r="BB11" s="53" t="s">
        <v>45</v>
      </c>
      <c r="BC11" s="53"/>
      <c r="BD11" s="53"/>
      <c r="BE11" s="53" t="s">
        <v>46</v>
      </c>
      <c r="BF11" s="53"/>
      <c r="BG11" s="53"/>
      <c r="BH11" s="53" t="s">
        <v>47</v>
      </c>
      <c r="BI11" s="53"/>
      <c r="BJ11" s="53"/>
      <c r="BK11" s="53" t="s">
        <v>48</v>
      </c>
      <c r="BL11" s="53"/>
      <c r="BM11" s="53"/>
      <c r="BN11" s="53" t="s">
        <v>49</v>
      </c>
      <c r="BO11" s="53"/>
      <c r="BP11" s="53"/>
      <c r="BQ11" s="53" t="s">
        <v>50</v>
      </c>
      <c r="BR11" s="53"/>
      <c r="BS11" s="53"/>
      <c r="BT11" s="53" t="s">
        <v>51</v>
      </c>
      <c r="BU11" s="53"/>
      <c r="BV11" s="53"/>
      <c r="BW11" s="53" t="s">
        <v>52</v>
      </c>
      <c r="BX11" s="53"/>
      <c r="BY11" s="53"/>
      <c r="BZ11" s="53" t="s">
        <v>53</v>
      </c>
      <c r="CA11" s="53"/>
      <c r="CB11" s="53"/>
      <c r="CC11" s="53" t="s">
        <v>54</v>
      </c>
      <c r="CD11" s="53"/>
      <c r="CE11" s="53"/>
      <c r="CF11" s="53" t="s">
        <v>55</v>
      </c>
      <c r="CG11" s="53"/>
      <c r="CH11" s="53"/>
      <c r="CI11" s="53" t="s">
        <v>56</v>
      </c>
      <c r="CJ11" s="53"/>
      <c r="CK11" s="53"/>
      <c r="CL11" s="53" t="s">
        <v>57</v>
      </c>
      <c r="CM11" s="53"/>
      <c r="CN11" s="53"/>
      <c r="CO11" s="53" t="s">
        <v>58</v>
      </c>
      <c r="CP11" s="53"/>
      <c r="CQ11" s="53"/>
      <c r="CR11" s="53" t="s">
        <v>59</v>
      </c>
      <c r="CS11" s="53"/>
      <c r="CT11" s="53"/>
      <c r="CU11" s="53" t="s">
        <v>60</v>
      </c>
      <c r="CV11" s="53"/>
      <c r="CW11" s="53"/>
      <c r="CX11" s="53" t="s">
        <v>61</v>
      </c>
      <c r="CY11" s="53"/>
      <c r="CZ11" s="53"/>
      <c r="DA11" s="53" t="s">
        <v>62</v>
      </c>
      <c r="DB11" s="53"/>
      <c r="DC11" s="53"/>
      <c r="DD11" s="53" t="s">
        <v>63</v>
      </c>
      <c r="DE11" s="53"/>
      <c r="DF11" s="53"/>
      <c r="DG11" s="53" t="s">
        <v>64</v>
      </c>
      <c r="DH11" s="53"/>
      <c r="DI11" s="53"/>
      <c r="DJ11" s="53" t="s">
        <v>65</v>
      </c>
      <c r="DK11" s="53"/>
      <c r="DL11" s="53"/>
      <c r="DM11" s="53" t="s">
        <v>66</v>
      </c>
      <c r="DN11" s="53"/>
      <c r="DO11" s="53"/>
      <c r="DP11" s="53" t="s">
        <v>67</v>
      </c>
      <c r="DQ11" s="53"/>
      <c r="DR11" s="53"/>
    </row>
    <row r="12" ht="51" customHeight="1" spans="1:122">
      <c r="A12" s="7"/>
      <c r="B12" s="15"/>
      <c r="C12" s="16" t="s">
        <v>68</v>
      </c>
      <c r="D12" s="16"/>
      <c r="E12" s="16"/>
      <c r="F12" s="16" t="s">
        <v>69</v>
      </c>
      <c r="G12" s="16"/>
      <c r="H12" s="16"/>
      <c r="I12" s="16" t="s">
        <v>70</v>
      </c>
      <c r="J12" s="16"/>
      <c r="K12" s="16"/>
      <c r="L12" s="16" t="s">
        <v>71</v>
      </c>
      <c r="M12" s="16"/>
      <c r="N12" s="16"/>
      <c r="O12" s="16" t="s">
        <v>72</v>
      </c>
      <c r="P12" s="16"/>
      <c r="Q12" s="16"/>
      <c r="R12" s="16" t="s">
        <v>73</v>
      </c>
      <c r="S12" s="16"/>
      <c r="T12" s="16"/>
      <c r="U12" s="16" t="s">
        <v>74</v>
      </c>
      <c r="V12" s="16"/>
      <c r="W12" s="16"/>
      <c r="X12" s="16" t="s">
        <v>75</v>
      </c>
      <c r="Y12" s="16"/>
      <c r="Z12" s="16"/>
      <c r="AA12" s="16" t="s">
        <v>76</v>
      </c>
      <c r="AB12" s="16"/>
      <c r="AC12" s="16"/>
      <c r="AD12" s="16" t="s">
        <v>77</v>
      </c>
      <c r="AE12" s="16"/>
      <c r="AF12" s="16"/>
      <c r="AG12" s="16" t="s">
        <v>78</v>
      </c>
      <c r="AH12" s="16"/>
      <c r="AI12" s="16"/>
      <c r="AJ12" s="16" t="s">
        <v>79</v>
      </c>
      <c r="AK12" s="16"/>
      <c r="AL12" s="16"/>
      <c r="AM12" s="16" t="s">
        <v>80</v>
      </c>
      <c r="AN12" s="16"/>
      <c r="AO12" s="16"/>
      <c r="AP12" s="57" t="s">
        <v>81</v>
      </c>
      <c r="AQ12" s="57"/>
      <c r="AR12" s="57"/>
      <c r="AS12" s="57" t="s">
        <v>82</v>
      </c>
      <c r="AT12" s="57"/>
      <c r="AU12" s="57"/>
      <c r="AV12" s="57" t="s">
        <v>83</v>
      </c>
      <c r="AW12" s="57"/>
      <c r="AX12" s="57"/>
      <c r="AY12" s="57" t="s">
        <v>84</v>
      </c>
      <c r="AZ12" s="57"/>
      <c r="BA12" s="57"/>
      <c r="BB12" s="57" t="s">
        <v>85</v>
      </c>
      <c r="BC12" s="57"/>
      <c r="BD12" s="57"/>
      <c r="BE12" s="57" t="s">
        <v>86</v>
      </c>
      <c r="BF12" s="57"/>
      <c r="BG12" s="57"/>
      <c r="BH12" s="57" t="s">
        <v>87</v>
      </c>
      <c r="BI12" s="57"/>
      <c r="BJ12" s="57"/>
      <c r="BK12" s="57" t="s">
        <v>88</v>
      </c>
      <c r="BL12" s="57"/>
      <c r="BM12" s="57"/>
      <c r="BN12" s="57" t="s">
        <v>89</v>
      </c>
      <c r="BO12" s="57"/>
      <c r="BP12" s="57"/>
      <c r="BQ12" s="57" t="s">
        <v>90</v>
      </c>
      <c r="BR12" s="57"/>
      <c r="BS12" s="57"/>
      <c r="BT12" s="57" t="s">
        <v>91</v>
      </c>
      <c r="BU12" s="57"/>
      <c r="BV12" s="57"/>
      <c r="BW12" s="57" t="s">
        <v>92</v>
      </c>
      <c r="BX12" s="57"/>
      <c r="BY12" s="57"/>
      <c r="BZ12" s="57" t="s">
        <v>93</v>
      </c>
      <c r="CA12" s="57"/>
      <c r="CB12" s="57"/>
      <c r="CC12" s="57" t="s">
        <v>94</v>
      </c>
      <c r="CD12" s="57"/>
      <c r="CE12" s="57"/>
      <c r="CF12" s="57" t="s">
        <v>95</v>
      </c>
      <c r="CG12" s="57"/>
      <c r="CH12" s="57"/>
      <c r="CI12" s="57" t="s">
        <v>96</v>
      </c>
      <c r="CJ12" s="57"/>
      <c r="CK12" s="57"/>
      <c r="CL12" s="57" t="s">
        <v>97</v>
      </c>
      <c r="CM12" s="57"/>
      <c r="CN12" s="57"/>
      <c r="CO12" s="57" t="s">
        <v>98</v>
      </c>
      <c r="CP12" s="57"/>
      <c r="CQ12" s="57"/>
      <c r="CR12" s="57" t="s">
        <v>99</v>
      </c>
      <c r="CS12" s="57"/>
      <c r="CT12" s="57"/>
      <c r="CU12" s="57" t="s">
        <v>100</v>
      </c>
      <c r="CV12" s="57"/>
      <c r="CW12" s="57"/>
      <c r="CX12" s="57" t="s">
        <v>101</v>
      </c>
      <c r="CY12" s="57"/>
      <c r="CZ12" s="57"/>
      <c r="DA12" s="57" t="s">
        <v>102</v>
      </c>
      <c r="DB12" s="57"/>
      <c r="DC12" s="57"/>
      <c r="DD12" s="57" t="s">
        <v>103</v>
      </c>
      <c r="DE12" s="57"/>
      <c r="DF12" s="57"/>
      <c r="DG12" s="70" t="s">
        <v>104</v>
      </c>
      <c r="DH12" s="70"/>
      <c r="DI12" s="70"/>
      <c r="DJ12" s="70" t="s">
        <v>105</v>
      </c>
      <c r="DK12" s="70"/>
      <c r="DL12" s="70"/>
      <c r="DM12" s="16" t="s">
        <v>106</v>
      </c>
      <c r="DN12" s="16"/>
      <c r="DO12" s="16"/>
      <c r="DP12" s="16" t="s">
        <v>107</v>
      </c>
      <c r="DQ12" s="16"/>
      <c r="DR12" s="16"/>
    </row>
    <row r="13" ht="102.75" customHeight="1" spans="1:122">
      <c r="A13" s="7"/>
      <c r="B13" s="15"/>
      <c r="C13" s="16" t="s">
        <v>108</v>
      </c>
      <c r="D13" s="16" t="s">
        <v>109</v>
      </c>
      <c r="E13" s="16" t="s">
        <v>110</v>
      </c>
      <c r="F13" s="16" t="s">
        <v>111</v>
      </c>
      <c r="G13" s="16" t="s">
        <v>112</v>
      </c>
      <c r="H13" s="16" t="s">
        <v>113</v>
      </c>
      <c r="I13" s="16" t="s">
        <v>114</v>
      </c>
      <c r="J13" s="16" t="s">
        <v>115</v>
      </c>
      <c r="K13" s="16" t="s">
        <v>116</v>
      </c>
      <c r="L13" s="16" t="s">
        <v>117</v>
      </c>
      <c r="M13" s="16" t="s">
        <v>118</v>
      </c>
      <c r="N13" s="16" t="s">
        <v>119</v>
      </c>
      <c r="O13" s="16" t="s">
        <v>120</v>
      </c>
      <c r="P13" s="16" t="s">
        <v>121</v>
      </c>
      <c r="Q13" s="16" t="s">
        <v>122</v>
      </c>
      <c r="R13" s="16" t="s">
        <v>123</v>
      </c>
      <c r="S13" s="16" t="s">
        <v>124</v>
      </c>
      <c r="T13" s="16" t="s">
        <v>125</v>
      </c>
      <c r="U13" s="16" t="s">
        <v>126</v>
      </c>
      <c r="V13" s="16" t="s">
        <v>127</v>
      </c>
      <c r="W13" s="16" t="s">
        <v>128</v>
      </c>
      <c r="X13" s="16" t="s">
        <v>129</v>
      </c>
      <c r="Y13" s="16" t="s">
        <v>130</v>
      </c>
      <c r="Z13" s="16" t="s">
        <v>131</v>
      </c>
      <c r="AA13" s="16" t="s">
        <v>132</v>
      </c>
      <c r="AB13" s="16" t="s">
        <v>133</v>
      </c>
      <c r="AC13" s="16" t="s">
        <v>134</v>
      </c>
      <c r="AD13" s="16" t="s">
        <v>135</v>
      </c>
      <c r="AE13" s="16" t="s">
        <v>136</v>
      </c>
      <c r="AF13" s="16" t="s">
        <v>137</v>
      </c>
      <c r="AG13" s="16" t="s">
        <v>138</v>
      </c>
      <c r="AH13" s="16" t="s">
        <v>139</v>
      </c>
      <c r="AI13" s="16" t="s">
        <v>140</v>
      </c>
      <c r="AJ13" s="16" t="s">
        <v>141</v>
      </c>
      <c r="AK13" s="16" t="s">
        <v>142</v>
      </c>
      <c r="AL13" s="16" t="s">
        <v>143</v>
      </c>
      <c r="AM13" s="16" t="s">
        <v>144</v>
      </c>
      <c r="AN13" s="16" t="s">
        <v>145</v>
      </c>
      <c r="AO13" s="16" t="s">
        <v>146</v>
      </c>
      <c r="AP13" s="16" t="s">
        <v>147</v>
      </c>
      <c r="AQ13" s="16" t="s">
        <v>148</v>
      </c>
      <c r="AR13" s="16" t="s">
        <v>149</v>
      </c>
      <c r="AS13" s="16" t="s">
        <v>150</v>
      </c>
      <c r="AT13" s="16" t="s">
        <v>151</v>
      </c>
      <c r="AU13" s="16" t="s">
        <v>152</v>
      </c>
      <c r="AV13" s="16" t="s">
        <v>153</v>
      </c>
      <c r="AW13" s="16" t="s">
        <v>154</v>
      </c>
      <c r="AX13" s="16" t="s">
        <v>155</v>
      </c>
      <c r="AY13" s="57" t="s">
        <v>156</v>
      </c>
      <c r="AZ13" s="57" t="s">
        <v>157</v>
      </c>
      <c r="BA13" s="57" t="s">
        <v>158</v>
      </c>
      <c r="BB13" s="57" t="s">
        <v>159</v>
      </c>
      <c r="BC13" s="57" t="s">
        <v>160</v>
      </c>
      <c r="BD13" s="57" t="s">
        <v>161</v>
      </c>
      <c r="BE13" s="57" t="s">
        <v>162</v>
      </c>
      <c r="BF13" s="57" t="s">
        <v>163</v>
      </c>
      <c r="BG13" s="57" t="s">
        <v>164</v>
      </c>
      <c r="BH13" s="57" t="s">
        <v>165</v>
      </c>
      <c r="BI13" s="57" t="s">
        <v>166</v>
      </c>
      <c r="BJ13" s="57" t="s">
        <v>167</v>
      </c>
      <c r="BK13" s="57" t="s">
        <v>168</v>
      </c>
      <c r="BL13" s="57" t="s">
        <v>169</v>
      </c>
      <c r="BM13" s="57" t="s">
        <v>170</v>
      </c>
      <c r="BN13" s="57" t="s">
        <v>171</v>
      </c>
      <c r="BO13" s="57" t="s">
        <v>172</v>
      </c>
      <c r="BP13" s="57" t="s">
        <v>173</v>
      </c>
      <c r="BQ13" s="57" t="s">
        <v>174</v>
      </c>
      <c r="BR13" s="57" t="s">
        <v>175</v>
      </c>
      <c r="BS13" s="57" t="s">
        <v>176</v>
      </c>
      <c r="BT13" s="57" t="s">
        <v>177</v>
      </c>
      <c r="BU13" s="57" t="s">
        <v>178</v>
      </c>
      <c r="BV13" s="57" t="s">
        <v>179</v>
      </c>
      <c r="BW13" s="57" t="s">
        <v>180</v>
      </c>
      <c r="BX13" s="57" t="s">
        <v>181</v>
      </c>
      <c r="BY13" s="57" t="s">
        <v>182</v>
      </c>
      <c r="BZ13" s="57" t="s">
        <v>183</v>
      </c>
      <c r="CA13" s="57" t="s">
        <v>184</v>
      </c>
      <c r="CB13" s="57" t="s">
        <v>185</v>
      </c>
      <c r="CC13" s="57" t="s">
        <v>186</v>
      </c>
      <c r="CD13" s="57" t="s">
        <v>187</v>
      </c>
      <c r="CE13" s="57" t="s">
        <v>188</v>
      </c>
      <c r="CF13" s="57" t="s">
        <v>189</v>
      </c>
      <c r="CG13" s="57" t="s">
        <v>190</v>
      </c>
      <c r="CH13" s="57" t="s">
        <v>191</v>
      </c>
      <c r="CI13" s="57" t="s">
        <v>192</v>
      </c>
      <c r="CJ13" s="57" t="s">
        <v>193</v>
      </c>
      <c r="CK13" s="57" t="s">
        <v>194</v>
      </c>
      <c r="CL13" s="57" t="s">
        <v>195</v>
      </c>
      <c r="CM13" s="57" t="s">
        <v>196</v>
      </c>
      <c r="CN13" s="57" t="s">
        <v>197</v>
      </c>
      <c r="CO13" s="57" t="s">
        <v>198</v>
      </c>
      <c r="CP13" s="57" t="s">
        <v>199</v>
      </c>
      <c r="CQ13" s="57" t="s">
        <v>200</v>
      </c>
      <c r="CR13" s="57" t="s">
        <v>201</v>
      </c>
      <c r="CS13" s="57" t="s">
        <v>202</v>
      </c>
      <c r="CT13" s="57" t="s">
        <v>203</v>
      </c>
      <c r="CU13" s="57" t="s">
        <v>204</v>
      </c>
      <c r="CV13" s="57" t="s">
        <v>205</v>
      </c>
      <c r="CW13" s="57" t="s">
        <v>206</v>
      </c>
      <c r="CX13" s="57" t="s">
        <v>207</v>
      </c>
      <c r="CY13" s="57" t="s">
        <v>208</v>
      </c>
      <c r="CZ13" s="57" t="s">
        <v>209</v>
      </c>
      <c r="DA13" s="57" t="s">
        <v>210</v>
      </c>
      <c r="DB13" s="57" t="s">
        <v>211</v>
      </c>
      <c r="DC13" s="57" t="s">
        <v>212</v>
      </c>
      <c r="DD13" s="57" t="s">
        <v>213</v>
      </c>
      <c r="DE13" s="57" t="s">
        <v>214</v>
      </c>
      <c r="DF13" s="57" t="s">
        <v>215</v>
      </c>
      <c r="DG13" s="16" t="s">
        <v>216</v>
      </c>
      <c r="DH13" s="16" t="s">
        <v>217</v>
      </c>
      <c r="DI13" s="16" t="s">
        <v>218</v>
      </c>
      <c r="DJ13" s="16" t="s">
        <v>219</v>
      </c>
      <c r="DK13" s="16" t="s">
        <v>220</v>
      </c>
      <c r="DL13" s="16" t="s">
        <v>221</v>
      </c>
      <c r="DM13" s="16" t="s">
        <v>222</v>
      </c>
      <c r="DN13" s="16" t="s">
        <v>223</v>
      </c>
      <c r="DO13" s="16" t="s">
        <v>224</v>
      </c>
      <c r="DP13" s="16" t="s">
        <v>225</v>
      </c>
      <c r="DQ13" s="16" t="s">
        <v>226</v>
      </c>
      <c r="DR13" s="16" t="s">
        <v>227</v>
      </c>
    </row>
    <row r="14" ht="15.6" spans="1:122">
      <c r="A14" s="17">
        <v>1</v>
      </c>
      <c r="B14" s="18" t="s">
        <v>228</v>
      </c>
      <c r="C14" s="19">
        <v>1</v>
      </c>
      <c r="D14" s="19"/>
      <c r="E14" s="19"/>
      <c r="F14" s="20">
        <v>1</v>
      </c>
      <c r="G14" s="20"/>
      <c r="H14" s="20"/>
      <c r="I14" s="20">
        <v>1</v>
      </c>
      <c r="J14" s="20"/>
      <c r="K14" s="20"/>
      <c r="L14" s="20">
        <v>1</v>
      </c>
      <c r="M14" s="20"/>
      <c r="N14" s="20"/>
      <c r="O14" s="20">
        <v>1</v>
      </c>
      <c r="P14" s="20"/>
      <c r="Q14" s="20"/>
      <c r="R14" s="20">
        <v>1</v>
      </c>
      <c r="S14" s="52"/>
      <c r="T14" s="52"/>
      <c r="U14" s="52">
        <v>1</v>
      </c>
      <c r="V14" s="20"/>
      <c r="W14" s="20"/>
      <c r="X14" s="20">
        <v>1</v>
      </c>
      <c r="Y14" s="20"/>
      <c r="Z14" s="20"/>
      <c r="AA14" s="52">
        <v>1</v>
      </c>
      <c r="AB14" s="52"/>
      <c r="AC14" s="52"/>
      <c r="AD14" s="52"/>
      <c r="AE14" s="52">
        <v>1</v>
      </c>
      <c r="AF14" s="52"/>
      <c r="AG14" s="52">
        <v>1</v>
      </c>
      <c r="AH14" s="52"/>
      <c r="AI14" s="52"/>
      <c r="AJ14" s="52"/>
      <c r="AK14" s="52">
        <v>1</v>
      </c>
      <c r="AL14" s="52"/>
      <c r="AM14" s="52">
        <v>1</v>
      </c>
      <c r="AN14" s="52"/>
      <c r="AO14" s="52"/>
      <c r="AP14" s="52"/>
      <c r="AQ14" s="52">
        <v>1</v>
      </c>
      <c r="AR14" s="52"/>
      <c r="AS14" s="52"/>
      <c r="AT14" s="52">
        <v>1</v>
      </c>
      <c r="AU14" s="52"/>
      <c r="AV14" s="52"/>
      <c r="AW14" s="52">
        <v>1</v>
      </c>
      <c r="AX14" s="52"/>
      <c r="AY14" s="52"/>
      <c r="AZ14" s="52">
        <v>1</v>
      </c>
      <c r="BA14" s="52"/>
      <c r="BB14" s="52"/>
      <c r="BC14" s="52">
        <v>1</v>
      </c>
      <c r="BD14" s="52"/>
      <c r="BE14" s="52"/>
      <c r="BF14" s="52">
        <v>1</v>
      </c>
      <c r="BG14" s="52"/>
      <c r="BH14" s="52"/>
      <c r="BI14" s="52">
        <v>1</v>
      </c>
      <c r="BJ14" s="52"/>
      <c r="BK14" s="52"/>
      <c r="BL14" s="52">
        <v>1</v>
      </c>
      <c r="BM14" s="52"/>
      <c r="BN14" s="52"/>
      <c r="BO14" s="52">
        <v>1</v>
      </c>
      <c r="BP14" s="52"/>
      <c r="BQ14" s="52"/>
      <c r="BR14" s="52">
        <v>1</v>
      </c>
      <c r="BS14" s="52"/>
      <c r="BT14" s="52"/>
      <c r="BU14" s="52">
        <v>1</v>
      </c>
      <c r="BV14" s="52"/>
      <c r="BW14" s="52"/>
      <c r="BX14" s="52">
        <v>1</v>
      </c>
      <c r="BY14" s="52"/>
      <c r="BZ14" s="52">
        <v>1</v>
      </c>
      <c r="CA14" s="52"/>
      <c r="CB14" s="52"/>
      <c r="CC14" s="52">
        <v>1</v>
      </c>
      <c r="CD14" s="52"/>
      <c r="CE14" s="52"/>
      <c r="CF14" s="52">
        <v>1</v>
      </c>
      <c r="CG14" s="52"/>
      <c r="CH14" s="52"/>
      <c r="CI14" s="52">
        <v>1</v>
      </c>
      <c r="CJ14" s="52"/>
      <c r="CK14" s="52"/>
      <c r="CL14" s="52"/>
      <c r="CM14" s="52">
        <v>1</v>
      </c>
      <c r="CN14" s="52"/>
      <c r="CO14" s="52"/>
      <c r="CP14" s="52">
        <v>1</v>
      </c>
      <c r="CQ14" s="52"/>
      <c r="CR14" s="52"/>
      <c r="CS14" s="52">
        <v>1</v>
      </c>
      <c r="CT14" s="52"/>
      <c r="CU14" s="52"/>
      <c r="CV14" s="52">
        <v>1</v>
      </c>
      <c r="CW14" s="52"/>
      <c r="CX14" s="52"/>
      <c r="CY14" s="52">
        <v>1</v>
      </c>
      <c r="CZ14" s="52"/>
      <c r="DA14" s="52"/>
      <c r="DB14" s="52">
        <v>1</v>
      </c>
      <c r="DC14" s="52"/>
      <c r="DD14" s="52"/>
      <c r="DE14" s="52">
        <v>1</v>
      </c>
      <c r="DF14" s="52"/>
      <c r="DG14" s="52">
        <v>1</v>
      </c>
      <c r="DH14" s="52"/>
      <c r="DI14" s="52"/>
      <c r="DJ14" s="52"/>
      <c r="DK14" s="52">
        <v>1</v>
      </c>
      <c r="DL14" s="52"/>
      <c r="DM14" s="52"/>
      <c r="DN14" s="52">
        <v>1</v>
      </c>
      <c r="DO14" s="52"/>
      <c r="DP14" s="52"/>
      <c r="DQ14" s="52">
        <v>1</v>
      </c>
      <c r="DR14" s="52"/>
    </row>
    <row r="15" ht="15.6" spans="1:122">
      <c r="A15" s="17">
        <v>2</v>
      </c>
      <c r="B15" s="18" t="s">
        <v>229</v>
      </c>
      <c r="C15" s="21">
        <v>1</v>
      </c>
      <c r="D15" s="21"/>
      <c r="E15" s="21"/>
      <c r="F15" s="18">
        <v>1</v>
      </c>
      <c r="G15" s="18"/>
      <c r="H15" s="18"/>
      <c r="I15" s="18">
        <v>1</v>
      </c>
      <c r="J15" s="18"/>
      <c r="K15" s="18"/>
      <c r="L15" s="18">
        <v>1</v>
      </c>
      <c r="M15" s="18"/>
      <c r="N15" s="18"/>
      <c r="O15" s="18">
        <v>1</v>
      </c>
      <c r="P15" s="18"/>
      <c r="Q15" s="18"/>
      <c r="R15" s="18">
        <v>1</v>
      </c>
      <c r="S15" s="31"/>
      <c r="T15" s="31"/>
      <c r="U15" s="31">
        <v>1</v>
      </c>
      <c r="V15" s="18"/>
      <c r="W15" s="18"/>
      <c r="X15" s="18"/>
      <c r="Y15" s="18">
        <v>1</v>
      </c>
      <c r="Z15" s="18"/>
      <c r="AA15" s="31"/>
      <c r="AB15" s="31">
        <v>1</v>
      </c>
      <c r="AC15" s="31"/>
      <c r="AD15" s="31">
        <v>1</v>
      </c>
      <c r="AE15" s="31"/>
      <c r="AF15" s="31"/>
      <c r="AG15" s="31"/>
      <c r="AH15" s="31">
        <v>1</v>
      </c>
      <c r="AI15" s="31"/>
      <c r="AJ15" s="31">
        <v>1</v>
      </c>
      <c r="AK15" s="31"/>
      <c r="AL15" s="31"/>
      <c r="AM15" s="31"/>
      <c r="AN15" s="31">
        <v>1</v>
      </c>
      <c r="AO15" s="31"/>
      <c r="AP15" s="31">
        <v>1</v>
      </c>
      <c r="AQ15" s="31"/>
      <c r="AR15" s="31"/>
      <c r="AS15" s="31">
        <v>1</v>
      </c>
      <c r="AT15" s="31"/>
      <c r="AU15" s="31"/>
      <c r="AV15" s="31">
        <v>1</v>
      </c>
      <c r="AW15" s="31"/>
      <c r="AX15" s="31"/>
      <c r="AY15" s="31">
        <v>1</v>
      </c>
      <c r="AZ15" s="31"/>
      <c r="BA15" s="31"/>
      <c r="BB15" s="31">
        <v>1</v>
      </c>
      <c r="BC15" s="31"/>
      <c r="BD15" s="31"/>
      <c r="BE15" s="31">
        <v>1</v>
      </c>
      <c r="BF15" s="31"/>
      <c r="BG15" s="31"/>
      <c r="BH15" s="31">
        <v>1</v>
      </c>
      <c r="BI15" s="31"/>
      <c r="BJ15" s="31"/>
      <c r="BK15" s="31">
        <v>1</v>
      </c>
      <c r="BL15" s="31"/>
      <c r="BM15" s="31"/>
      <c r="BN15" s="31">
        <v>1</v>
      </c>
      <c r="BO15" s="31"/>
      <c r="BP15" s="31"/>
      <c r="BQ15" s="31">
        <v>1</v>
      </c>
      <c r="BR15" s="31"/>
      <c r="BS15" s="31"/>
      <c r="BT15" s="31">
        <v>1</v>
      </c>
      <c r="BU15" s="31"/>
      <c r="BV15" s="31"/>
      <c r="BW15" s="31">
        <v>1</v>
      </c>
      <c r="BX15" s="31"/>
      <c r="BY15" s="31"/>
      <c r="BZ15" s="31"/>
      <c r="CA15" s="31">
        <v>1</v>
      </c>
      <c r="CB15" s="31"/>
      <c r="CC15" s="31"/>
      <c r="CD15" s="31">
        <v>1</v>
      </c>
      <c r="CE15" s="31"/>
      <c r="CF15" s="31"/>
      <c r="CG15" s="31">
        <v>1</v>
      </c>
      <c r="CH15" s="31"/>
      <c r="CI15" s="31"/>
      <c r="CJ15" s="31">
        <v>1</v>
      </c>
      <c r="CK15" s="31"/>
      <c r="CL15" s="31">
        <v>1</v>
      </c>
      <c r="CM15" s="31"/>
      <c r="CN15" s="31"/>
      <c r="CO15" s="31">
        <v>1</v>
      </c>
      <c r="CP15" s="31"/>
      <c r="CQ15" s="31"/>
      <c r="CR15" s="31">
        <v>1</v>
      </c>
      <c r="CS15" s="31"/>
      <c r="CT15" s="31"/>
      <c r="CU15" s="31">
        <v>1</v>
      </c>
      <c r="CV15" s="31"/>
      <c r="CW15" s="31"/>
      <c r="CX15" s="31">
        <v>1</v>
      </c>
      <c r="CY15" s="31"/>
      <c r="CZ15" s="31"/>
      <c r="DA15" s="31">
        <v>1</v>
      </c>
      <c r="DB15" s="31"/>
      <c r="DC15" s="31"/>
      <c r="DD15" s="31">
        <v>1</v>
      </c>
      <c r="DE15" s="31"/>
      <c r="DF15" s="31"/>
      <c r="DG15" s="31">
        <v>1</v>
      </c>
      <c r="DH15" s="31"/>
      <c r="DI15" s="31"/>
      <c r="DJ15" s="31"/>
      <c r="DK15" s="31">
        <v>1</v>
      </c>
      <c r="DL15" s="31"/>
      <c r="DM15" s="31">
        <v>1</v>
      </c>
      <c r="DN15" s="31"/>
      <c r="DO15" s="31"/>
      <c r="DP15" s="31">
        <v>1</v>
      </c>
      <c r="DQ15" s="31"/>
      <c r="DR15" s="31"/>
    </row>
    <row r="16" ht="15.6" spans="1:122">
      <c r="A16" s="17">
        <v>3</v>
      </c>
      <c r="B16" s="18" t="s">
        <v>230</v>
      </c>
      <c r="C16" s="21"/>
      <c r="D16" s="21">
        <v>1</v>
      </c>
      <c r="E16" s="21"/>
      <c r="F16" s="18"/>
      <c r="G16" s="18">
        <v>1</v>
      </c>
      <c r="H16" s="18"/>
      <c r="I16" s="18"/>
      <c r="J16" s="18">
        <v>1</v>
      </c>
      <c r="K16" s="18"/>
      <c r="L16" s="18"/>
      <c r="M16" s="18">
        <v>1</v>
      </c>
      <c r="N16" s="18"/>
      <c r="O16" s="18"/>
      <c r="P16" s="18">
        <v>1</v>
      </c>
      <c r="Q16" s="18"/>
      <c r="R16" s="18"/>
      <c r="S16" s="31">
        <v>1</v>
      </c>
      <c r="T16" s="31"/>
      <c r="U16" s="31"/>
      <c r="V16" s="18">
        <v>1</v>
      </c>
      <c r="W16" s="18"/>
      <c r="X16" s="18">
        <v>1</v>
      </c>
      <c r="Y16" s="18"/>
      <c r="Z16" s="18"/>
      <c r="AA16" s="31">
        <v>1</v>
      </c>
      <c r="AB16" s="31"/>
      <c r="AC16" s="31"/>
      <c r="AD16" s="31">
        <v>1</v>
      </c>
      <c r="AE16" s="31"/>
      <c r="AF16" s="31"/>
      <c r="AG16" s="31">
        <v>1</v>
      </c>
      <c r="AH16" s="31"/>
      <c r="AI16" s="31"/>
      <c r="AJ16" s="31">
        <v>1</v>
      </c>
      <c r="AK16" s="31"/>
      <c r="AL16" s="31"/>
      <c r="AM16" s="31">
        <v>1</v>
      </c>
      <c r="AN16" s="31"/>
      <c r="AO16" s="31"/>
      <c r="AP16" s="31">
        <v>1</v>
      </c>
      <c r="AQ16" s="31"/>
      <c r="AR16" s="31"/>
      <c r="AS16" s="31">
        <v>1</v>
      </c>
      <c r="AT16" s="31"/>
      <c r="AU16" s="31"/>
      <c r="AV16" s="31">
        <v>1</v>
      </c>
      <c r="AW16" s="31"/>
      <c r="AX16" s="31"/>
      <c r="AY16" s="31">
        <v>1</v>
      </c>
      <c r="AZ16" s="31"/>
      <c r="BA16" s="31"/>
      <c r="BB16" s="31">
        <v>1</v>
      </c>
      <c r="BC16" s="31"/>
      <c r="BD16" s="31"/>
      <c r="BE16" s="31"/>
      <c r="BF16" s="31">
        <v>1</v>
      </c>
      <c r="BG16" s="31"/>
      <c r="BH16" s="31">
        <v>1</v>
      </c>
      <c r="BI16" s="31"/>
      <c r="BJ16" s="31"/>
      <c r="BK16" s="31"/>
      <c r="BL16" s="31">
        <v>1</v>
      </c>
      <c r="BM16" s="31"/>
      <c r="BN16" s="31">
        <v>1</v>
      </c>
      <c r="BO16" s="31"/>
      <c r="BP16" s="31"/>
      <c r="BQ16" s="31">
        <v>1</v>
      </c>
      <c r="BR16" s="31"/>
      <c r="BS16" s="31"/>
      <c r="BT16" s="31">
        <v>1</v>
      </c>
      <c r="BU16" s="31"/>
      <c r="BV16" s="31"/>
      <c r="BW16" s="31">
        <v>1</v>
      </c>
      <c r="BX16" s="31"/>
      <c r="BY16" s="31"/>
      <c r="BZ16" s="31">
        <v>1</v>
      </c>
      <c r="CA16" s="31"/>
      <c r="CB16" s="31"/>
      <c r="CC16" s="31">
        <v>1</v>
      </c>
      <c r="CD16" s="31"/>
      <c r="CE16" s="31"/>
      <c r="CF16" s="31">
        <v>1</v>
      </c>
      <c r="CG16" s="31"/>
      <c r="CH16" s="31"/>
      <c r="CI16" s="31">
        <v>1</v>
      </c>
      <c r="CJ16" s="31"/>
      <c r="CK16" s="31"/>
      <c r="CL16" s="31">
        <v>1</v>
      </c>
      <c r="CM16" s="31"/>
      <c r="CN16" s="31"/>
      <c r="CO16" s="31">
        <v>1</v>
      </c>
      <c r="CP16" s="31"/>
      <c r="CQ16" s="31"/>
      <c r="CR16" s="31">
        <v>1</v>
      </c>
      <c r="CS16" s="31"/>
      <c r="CT16" s="31"/>
      <c r="CU16" s="31">
        <v>1</v>
      </c>
      <c r="CV16" s="31"/>
      <c r="CW16" s="31"/>
      <c r="CX16" s="31">
        <v>1</v>
      </c>
      <c r="CY16" s="31"/>
      <c r="CZ16" s="31"/>
      <c r="DA16" s="31">
        <v>1</v>
      </c>
      <c r="DB16" s="31"/>
      <c r="DC16" s="31"/>
      <c r="DD16" s="31">
        <v>1</v>
      </c>
      <c r="DE16" s="31"/>
      <c r="DF16" s="31"/>
      <c r="DG16" s="31">
        <v>1</v>
      </c>
      <c r="DH16" s="31"/>
      <c r="DI16" s="31"/>
      <c r="DJ16" s="31">
        <v>1</v>
      </c>
      <c r="DK16" s="31"/>
      <c r="DL16" s="31"/>
      <c r="DM16" s="31">
        <v>1</v>
      </c>
      <c r="DN16" s="31"/>
      <c r="DO16" s="31"/>
      <c r="DP16" s="31">
        <v>1</v>
      </c>
      <c r="DQ16" s="31"/>
      <c r="DR16" s="31"/>
    </row>
    <row r="17" ht="15.6" spans="1:122">
      <c r="A17" s="17">
        <v>4</v>
      </c>
      <c r="B17" s="18" t="s">
        <v>231</v>
      </c>
      <c r="C17" s="21">
        <v>1</v>
      </c>
      <c r="D17" s="21"/>
      <c r="E17" s="21"/>
      <c r="F17" s="18">
        <v>1</v>
      </c>
      <c r="G17" s="18"/>
      <c r="H17" s="18"/>
      <c r="I17" s="18">
        <v>1</v>
      </c>
      <c r="J17" s="18"/>
      <c r="K17" s="18"/>
      <c r="L17" s="18">
        <v>1</v>
      </c>
      <c r="M17" s="18"/>
      <c r="N17" s="18"/>
      <c r="O17" s="18">
        <v>1</v>
      </c>
      <c r="P17" s="18"/>
      <c r="Q17" s="18"/>
      <c r="R17" s="18">
        <v>1</v>
      </c>
      <c r="S17" s="31"/>
      <c r="T17" s="31"/>
      <c r="U17" s="31">
        <v>1</v>
      </c>
      <c r="V17" s="18"/>
      <c r="W17" s="18"/>
      <c r="X17" s="18">
        <v>1</v>
      </c>
      <c r="Y17" s="18"/>
      <c r="Z17" s="18"/>
      <c r="AA17" s="31">
        <v>1</v>
      </c>
      <c r="AB17" s="31"/>
      <c r="AC17" s="31"/>
      <c r="AD17" s="31">
        <v>1</v>
      </c>
      <c r="AE17" s="31"/>
      <c r="AF17" s="31"/>
      <c r="AG17" s="31">
        <v>1</v>
      </c>
      <c r="AH17" s="31"/>
      <c r="AI17" s="31"/>
      <c r="AJ17" s="31">
        <v>1</v>
      </c>
      <c r="AK17" s="31"/>
      <c r="AL17" s="31"/>
      <c r="AM17" s="31">
        <v>1</v>
      </c>
      <c r="AN17" s="31"/>
      <c r="AO17" s="31"/>
      <c r="AP17" s="31">
        <v>1</v>
      </c>
      <c r="AQ17" s="31"/>
      <c r="AR17" s="31"/>
      <c r="AS17" s="31">
        <v>1</v>
      </c>
      <c r="AT17" s="31"/>
      <c r="AU17" s="31"/>
      <c r="AV17" s="31">
        <v>1</v>
      </c>
      <c r="AW17" s="31"/>
      <c r="AX17" s="31"/>
      <c r="AY17" s="31">
        <v>1</v>
      </c>
      <c r="AZ17" s="31"/>
      <c r="BA17" s="31"/>
      <c r="BB17" s="31"/>
      <c r="BC17" s="31">
        <v>1</v>
      </c>
      <c r="BD17" s="31"/>
      <c r="BE17" s="31">
        <v>1</v>
      </c>
      <c r="BF17" s="31"/>
      <c r="BG17" s="31"/>
      <c r="BH17" s="31"/>
      <c r="BI17" s="31">
        <v>1</v>
      </c>
      <c r="BJ17" s="31"/>
      <c r="BK17" s="31"/>
      <c r="BL17" s="31">
        <v>1</v>
      </c>
      <c r="BM17" s="31"/>
      <c r="BN17" s="31">
        <v>1</v>
      </c>
      <c r="BO17" s="31"/>
      <c r="BP17" s="31"/>
      <c r="BQ17" s="31">
        <v>1</v>
      </c>
      <c r="BR17" s="31"/>
      <c r="BS17" s="31"/>
      <c r="BT17" s="31">
        <v>1</v>
      </c>
      <c r="BU17" s="31"/>
      <c r="BV17" s="31"/>
      <c r="BW17" s="31">
        <v>1</v>
      </c>
      <c r="BX17" s="31"/>
      <c r="BY17" s="31"/>
      <c r="BZ17" s="31">
        <v>1</v>
      </c>
      <c r="CA17" s="31"/>
      <c r="CB17" s="31"/>
      <c r="CC17" s="31">
        <v>1</v>
      </c>
      <c r="CD17" s="31"/>
      <c r="CE17" s="31"/>
      <c r="CF17" s="31">
        <v>1</v>
      </c>
      <c r="CG17" s="31"/>
      <c r="CH17" s="31"/>
      <c r="CI17" s="31">
        <v>1</v>
      </c>
      <c r="CJ17" s="31"/>
      <c r="CK17" s="31"/>
      <c r="CL17" s="31">
        <v>1</v>
      </c>
      <c r="CM17" s="31"/>
      <c r="CN17" s="31"/>
      <c r="CO17" s="31">
        <v>1</v>
      </c>
      <c r="CP17" s="31"/>
      <c r="CQ17" s="31"/>
      <c r="CR17" s="31">
        <v>1</v>
      </c>
      <c r="CS17" s="31"/>
      <c r="CT17" s="31"/>
      <c r="CU17" s="31"/>
      <c r="CV17" s="31">
        <v>1</v>
      </c>
      <c r="CW17" s="31"/>
      <c r="CX17" s="31"/>
      <c r="CY17" s="31">
        <v>1</v>
      </c>
      <c r="CZ17" s="31"/>
      <c r="DA17" s="31">
        <v>1</v>
      </c>
      <c r="DB17" s="31"/>
      <c r="DC17" s="31"/>
      <c r="DD17" s="31">
        <v>1</v>
      </c>
      <c r="DE17" s="31"/>
      <c r="DF17" s="31"/>
      <c r="DG17" s="31">
        <v>1</v>
      </c>
      <c r="DH17" s="31"/>
      <c r="DI17" s="31"/>
      <c r="DJ17" s="31">
        <v>1</v>
      </c>
      <c r="DK17" s="31"/>
      <c r="DL17" s="31"/>
      <c r="DM17" s="31"/>
      <c r="DN17" s="31">
        <v>1</v>
      </c>
      <c r="DO17" s="31"/>
      <c r="DP17" s="31">
        <v>1</v>
      </c>
      <c r="DQ17" s="31"/>
      <c r="DR17" s="31"/>
    </row>
    <row r="18" spans="1:122">
      <c r="A18" s="22" t="s">
        <v>232</v>
      </c>
      <c r="B18" s="23"/>
      <c r="C18" s="24">
        <f>SUM(C14:C17)</f>
        <v>3</v>
      </c>
      <c r="D18" s="24">
        <f t="shared" ref="D18:BO18" si="0">SUM(D14:D17)</f>
        <v>1</v>
      </c>
      <c r="E18" s="24">
        <f t="shared" si="0"/>
        <v>0</v>
      </c>
      <c r="F18" s="24">
        <f t="shared" si="0"/>
        <v>3</v>
      </c>
      <c r="G18" s="24">
        <f t="shared" si="0"/>
        <v>1</v>
      </c>
      <c r="H18" s="24">
        <f t="shared" si="0"/>
        <v>0</v>
      </c>
      <c r="I18" s="24">
        <f t="shared" si="0"/>
        <v>3</v>
      </c>
      <c r="J18" s="24">
        <f t="shared" si="0"/>
        <v>1</v>
      </c>
      <c r="K18" s="24">
        <f t="shared" si="0"/>
        <v>0</v>
      </c>
      <c r="L18" s="24">
        <f t="shared" si="0"/>
        <v>3</v>
      </c>
      <c r="M18" s="24">
        <f t="shared" si="0"/>
        <v>1</v>
      </c>
      <c r="N18" s="24">
        <f t="shared" si="0"/>
        <v>0</v>
      </c>
      <c r="O18" s="24">
        <v>3</v>
      </c>
      <c r="P18" s="24">
        <f t="shared" si="0"/>
        <v>1</v>
      </c>
      <c r="Q18" s="24">
        <f t="shared" si="0"/>
        <v>0</v>
      </c>
      <c r="R18" s="24">
        <f t="shared" si="0"/>
        <v>3</v>
      </c>
      <c r="S18" s="24">
        <f t="shared" si="0"/>
        <v>1</v>
      </c>
      <c r="T18" s="24">
        <f t="shared" si="0"/>
        <v>0</v>
      </c>
      <c r="U18" s="24">
        <f t="shared" si="0"/>
        <v>3</v>
      </c>
      <c r="V18" s="24">
        <f t="shared" si="0"/>
        <v>1</v>
      </c>
      <c r="W18" s="24">
        <f t="shared" si="0"/>
        <v>0</v>
      </c>
      <c r="X18" s="24">
        <f t="shared" si="0"/>
        <v>3</v>
      </c>
      <c r="Y18" s="24">
        <f t="shared" si="0"/>
        <v>1</v>
      </c>
      <c r="Z18" s="24">
        <f t="shared" si="0"/>
        <v>0</v>
      </c>
      <c r="AA18" s="24">
        <f t="shared" si="0"/>
        <v>3</v>
      </c>
      <c r="AB18" s="24">
        <f t="shared" si="0"/>
        <v>1</v>
      </c>
      <c r="AC18" s="24">
        <f t="shared" si="0"/>
        <v>0</v>
      </c>
      <c r="AD18" s="24">
        <f t="shared" si="0"/>
        <v>3</v>
      </c>
      <c r="AE18" s="24">
        <f t="shared" si="0"/>
        <v>1</v>
      </c>
      <c r="AF18" s="24">
        <f t="shared" si="0"/>
        <v>0</v>
      </c>
      <c r="AG18" s="24">
        <f t="shared" si="0"/>
        <v>3</v>
      </c>
      <c r="AH18" s="24">
        <f t="shared" si="0"/>
        <v>1</v>
      </c>
      <c r="AI18" s="24">
        <f t="shared" si="0"/>
        <v>0</v>
      </c>
      <c r="AJ18" s="24">
        <f t="shared" si="0"/>
        <v>3</v>
      </c>
      <c r="AK18" s="24">
        <f t="shared" si="0"/>
        <v>1</v>
      </c>
      <c r="AL18" s="24">
        <f t="shared" si="0"/>
        <v>0</v>
      </c>
      <c r="AM18" s="24">
        <f t="shared" si="0"/>
        <v>3</v>
      </c>
      <c r="AN18" s="24">
        <f t="shared" si="0"/>
        <v>1</v>
      </c>
      <c r="AO18" s="24">
        <f t="shared" si="0"/>
        <v>0</v>
      </c>
      <c r="AP18" s="24">
        <f t="shared" si="0"/>
        <v>3</v>
      </c>
      <c r="AQ18" s="24">
        <f t="shared" si="0"/>
        <v>1</v>
      </c>
      <c r="AR18" s="24">
        <f t="shared" si="0"/>
        <v>0</v>
      </c>
      <c r="AS18" s="24">
        <f t="shared" si="0"/>
        <v>3</v>
      </c>
      <c r="AT18" s="24">
        <f t="shared" si="0"/>
        <v>1</v>
      </c>
      <c r="AU18" s="24">
        <f t="shared" si="0"/>
        <v>0</v>
      </c>
      <c r="AV18" s="24">
        <f t="shared" si="0"/>
        <v>3</v>
      </c>
      <c r="AW18" s="24">
        <f t="shared" si="0"/>
        <v>1</v>
      </c>
      <c r="AX18" s="24">
        <f t="shared" si="0"/>
        <v>0</v>
      </c>
      <c r="AY18" s="24">
        <f t="shared" si="0"/>
        <v>3</v>
      </c>
      <c r="AZ18" s="24">
        <f t="shared" si="0"/>
        <v>1</v>
      </c>
      <c r="BA18" s="24">
        <f t="shared" si="0"/>
        <v>0</v>
      </c>
      <c r="BB18" s="24">
        <f t="shared" si="0"/>
        <v>2</v>
      </c>
      <c r="BC18" s="24">
        <f t="shared" si="0"/>
        <v>2</v>
      </c>
      <c r="BD18" s="24">
        <f t="shared" si="0"/>
        <v>0</v>
      </c>
      <c r="BE18" s="24">
        <f t="shared" si="0"/>
        <v>2</v>
      </c>
      <c r="BF18" s="24">
        <f t="shared" si="0"/>
        <v>2</v>
      </c>
      <c r="BG18" s="24">
        <f t="shared" si="0"/>
        <v>0</v>
      </c>
      <c r="BH18" s="24">
        <f t="shared" si="0"/>
        <v>2</v>
      </c>
      <c r="BI18" s="24">
        <f t="shared" si="0"/>
        <v>2</v>
      </c>
      <c r="BJ18" s="24">
        <f t="shared" si="0"/>
        <v>0</v>
      </c>
      <c r="BK18" s="24">
        <f t="shared" si="0"/>
        <v>1</v>
      </c>
      <c r="BL18" s="24">
        <f t="shared" si="0"/>
        <v>3</v>
      </c>
      <c r="BM18" s="24">
        <f t="shared" si="0"/>
        <v>0</v>
      </c>
      <c r="BN18" s="24">
        <f t="shared" si="0"/>
        <v>3</v>
      </c>
      <c r="BO18" s="24">
        <f t="shared" si="0"/>
        <v>1</v>
      </c>
      <c r="BP18" s="24">
        <f t="shared" ref="BP18:DR18" si="1">SUM(BP14:BP17)</f>
        <v>0</v>
      </c>
      <c r="BQ18" s="24">
        <f t="shared" si="1"/>
        <v>3</v>
      </c>
      <c r="BR18" s="24">
        <f t="shared" si="1"/>
        <v>1</v>
      </c>
      <c r="BS18" s="24">
        <f t="shared" si="1"/>
        <v>0</v>
      </c>
      <c r="BT18" s="24">
        <f t="shared" si="1"/>
        <v>3</v>
      </c>
      <c r="BU18" s="24">
        <f t="shared" si="1"/>
        <v>1</v>
      </c>
      <c r="BV18" s="24">
        <f t="shared" si="1"/>
        <v>0</v>
      </c>
      <c r="BW18" s="24">
        <f t="shared" si="1"/>
        <v>3</v>
      </c>
      <c r="BX18" s="24">
        <f t="shared" si="1"/>
        <v>1</v>
      </c>
      <c r="BY18" s="24">
        <f t="shared" si="1"/>
        <v>0</v>
      </c>
      <c r="BZ18" s="24">
        <f t="shared" si="1"/>
        <v>3</v>
      </c>
      <c r="CA18" s="24">
        <f t="shared" si="1"/>
        <v>1</v>
      </c>
      <c r="CB18" s="24">
        <f t="shared" si="1"/>
        <v>0</v>
      </c>
      <c r="CC18" s="24">
        <f t="shared" si="1"/>
        <v>3</v>
      </c>
      <c r="CD18" s="24">
        <f t="shared" si="1"/>
        <v>1</v>
      </c>
      <c r="CE18" s="24">
        <f t="shared" si="1"/>
        <v>0</v>
      </c>
      <c r="CF18" s="24">
        <f t="shared" si="1"/>
        <v>3</v>
      </c>
      <c r="CG18" s="24">
        <f t="shared" si="1"/>
        <v>1</v>
      </c>
      <c r="CH18" s="24">
        <f t="shared" si="1"/>
        <v>0</v>
      </c>
      <c r="CI18" s="24">
        <f t="shared" si="1"/>
        <v>3</v>
      </c>
      <c r="CJ18" s="24">
        <f t="shared" si="1"/>
        <v>1</v>
      </c>
      <c r="CK18" s="24">
        <f t="shared" si="1"/>
        <v>0</v>
      </c>
      <c r="CL18" s="24">
        <f t="shared" si="1"/>
        <v>3</v>
      </c>
      <c r="CM18" s="24">
        <f t="shared" si="1"/>
        <v>1</v>
      </c>
      <c r="CN18" s="24">
        <f t="shared" si="1"/>
        <v>0</v>
      </c>
      <c r="CO18" s="24">
        <f t="shared" si="1"/>
        <v>3</v>
      </c>
      <c r="CP18" s="24">
        <f t="shared" si="1"/>
        <v>1</v>
      </c>
      <c r="CQ18" s="24">
        <f t="shared" si="1"/>
        <v>0</v>
      </c>
      <c r="CR18" s="24">
        <f t="shared" si="1"/>
        <v>3</v>
      </c>
      <c r="CS18" s="24">
        <f t="shared" si="1"/>
        <v>1</v>
      </c>
      <c r="CT18" s="24">
        <f t="shared" si="1"/>
        <v>0</v>
      </c>
      <c r="CU18" s="24">
        <f t="shared" si="1"/>
        <v>2</v>
      </c>
      <c r="CV18" s="24">
        <f t="shared" si="1"/>
        <v>2</v>
      </c>
      <c r="CW18" s="24">
        <f t="shared" si="1"/>
        <v>0</v>
      </c>
      <c r="CX18" s="24">
        <f t="shared" si="1"/>
        <v>2</v>
      </c>
      <c r="CY18" s="24">
        <f t="shared" si="1"/>
        <v>2</v>
      </c>
      <c r="CZ18" s="24">
        <f t="shared" si="1"/>
        <v>0</v>
      </c>
      <c r="DA18" s="24">
        <f t="shared" si="1"/>
        <v>3</v>
      </c>
      <c r="DB18" s="24">
        <f t="shared" si="1"/>
        <v>1</v>
      </c>
      <c r="DC18" s="24">
        <f t="shared" si="1"/>
        <v>0</v>
      </c>
      <c r="DD18" s="24">
        <f t="shared" si="1"/>
        <v>3</v>
      </c>
      <c r="DE18" s="24">
        <f t="shared" si="1"/>
        <v>1</v>
      </c>
      <c r="DF18" s="24">
        <f t="shared" si="1"/>
        <v>0</v>
      </c>
      <c r="DG18" s="24">
        <f t="shared" si="1"/>
        <v>4</v>
      </c>
      <c r="DH18" s="24">
        <f t="shared" si="1"/>
        <v>0</v>
      </c>
      <c r="DI18" s="24">
        <f t="shared" si="1"/>
        <v>0</v>
      </c>
      <c r="DJ18" s="24">
        <f t="shared" si="1"/>
        <v>2</v>
      </c>
      <c r="DK18" s="24">
        <f t="shared" si="1"/>
        <v>2</v>
      </c>
      <c r="DL18" s="24">
        <f t="shared" si="1"/>
        <v>0</v>
      </c>
      <c r="DM18" s="24">
        <f t="shared" si="1"/>
        <v>2</v>
      </c>
      <c r="DN18" s="24">
        <f t="shared" si="1"/>
        <v>2</v>
      </c>
      <c r="DO18" s="24">
        <f t="shared" si="1"/>
        <v>0</v>
      </c>
      <c r="DP18" s="24">
        <f t="shared" si="1"/>
        <v>3</v>
      </c>
      <c r="DQ18" s="24">
        <f t="shared" si="1"/>
        <v>1</v>
      </c>
      <c r="DR18" s="24">
        <f t="shared" si="1"/>
        <v>0</v>
      </c>
    </row>
    <row r="19" ht="37.5" customHeight="1" spans="1:122">
      <c r="A19" s="25" t="s">
        <v>233</v>
      </c>
      <c r="B19" s="26"/>
      <c r="C19" s="27">
        <f>C18/4%</f>
        <v>75</v>
      </c>
      <c r="D19" s="27">
        <f>D18/4%</f>
        <v>25</v>
      </c>
      <c r="E19" s="27">
        <f>E18/4%</f>
        <v>0</v>
      </c>
      <c r="F19" s="28">
        <f>F18/4%</f>
        <v>75</v>
      </c>
      <c r="G19" s="27">
        <f>G18/4%</f>
        <v>25</v>
      </c>
      <c r="H19" s="27">
        <f>H18/4%</f>
        <v>0</v>
      </c>
      <c r="I19" s="27">
        <f>I18/4%</f>
        <v>75</v>
      </c>
      <c r="J19" s="27">
        <f>J18/4%</f>
        <v>25</v>
      </c>
      <c r="K19" s="27">
        <f>K18/4%</f>
        <v>0</v>
      </c>
      <c r="L19" s="27">
        <f>L18/4%</f>
        <v>75</v>
      </c>
      <c r="M19" s="27">
        <f>M18/4%</f>
        <v>25</v>
      </c>
      <c r="N19" s="27">
        <f>N18/4%</f>
        <v>0</v>
      </c>
      <c r="O19" s="27">
        <f>O18/4%</f>
        <v>75</v>
      </c>
      <c r="P19" s="27">
        <f>P18/4%</f>
        <v>25</v>
      </c>
      <c r="Q19" s="27">
        <f>Q18/4%</f>
        <v>0</v>
      </c>
      <c r="R19" s="27">
        <f>R18/4%</f>
        <v>75</v>
      </c>
      <c r="S19" s="27">
        <f>S18/4%</f>
        <v>25</v>
      </c>
      <c r="T19" s="27">
        <f>T18/4%</f>
        <v>0</v>
      </c>
      <c r="U19" s="27">
        <f>U18/4%</f>
        <v>75</v>
      </c>
      <c r="V19" s="27">
        <f>V18/4%</f>
        <v>25</v>
      </c>
      <c r="W19" s="27">
        <f>W18/4%</f>
        <v>0</v>
      </c>
      <c r="X19" s="27">
        <f>X18/4%</f>
        <v>75</v>
      </c>
      <c r="Y19" s="27">
        <f>Y18/4%</f>
        <v>25</v>
      </c>
      <c r="Z19" s="27">
        <f>Z18/4%</f>
        <v>0</v>
      </c>
      <c r="AA19" s="27">
        <f>AA18/4%</f>
        <v>75</v>
      </c>
      <c r="AB19" s="27">
        <f>AB18/4%</f>
        <v>25</v>
      </c>
      <c r="AC19" s="27">
        <f>AC18/4%</f>
        <v>0</v>
      </c>
      <c r="AD19" s="27">
        <f>AD18/4%</f>
        <v>75</v>
      </c>
      <c r="AE19" s="27">
        <f>AE18/4%</f>
        <v>25</v>
      </c>
      <c r="AF19" s="27">
        <f>AF18/4%</f>
        <v>0</v>
      </c>
      <c r="AG19" s="27">
        <f>AG18/4%</f>
        <v>75</v>
      </c>
      <c r="AH19" s="27">
        <f>AH18/4%</f>
        <v>25</v>
      </c>
      <c r="AI19" s="27">
        <f>AI18/4%</f>
        <v>0</v>
      </c>
      <c r="AJ19" s="27">
        <f>AJ18/4%</f>
        <v>75</v>
      </c>
      <c r="AK19" s="27">
        <f>AK18/4%</f>
        <v>25</v>
      </c>
      <c r="AL19" s="27">
        <f>AL18/4%</f>
        <v>0</v>
      </c>
      <c r="AM19" s="27">
        <f>AM18/4%</f>
        <v>75</v>
      </c>
      <c r="AN19" s="27">
        <f>AN18/4%</f>
        <v>25</v>
      </c>
      <c r="AO19" s="27">
        <f>AO18/4%</f>
        <v>0</v>
      </c>
      <c r="AP19" s="27">
        <f>AP18/4%</f>
        <v>75</v>
      </c>
      <c r="AQ19" s="27">
        <f>AQ18/4%</f>
        <v>25</v>
      </c>
      <c r="AR19" s="27">
        <f>AR18/4%</f>
        <v>0</v>
      </c>
      <c r="AS19" s="27">
        <f>AS18/4%</f>
        <v>75</v>
      </c>
      <c r="AT19" s="27">
        <f>AT18/4%</f>
        <v>25</v>
      </c>
      <c r="AU19" s="27">
        <f>AU18/4%</f>
        <v>0</v>
      </c>
      <c r="AV19" s="27">
        <f>AV18/4%</f>
        <v>75</v>
      </c>
      <c r="AW19" s="27">
        <f>AW18/4%</f>
        <v>25</v>
      </c>
      <c r="AX19" s="27">
        <f>AX18/4%</f>
        <v>0</v>
      </c>
      <c r="AY19" s="27">
        <f>AY18/4%</f>
        <v>75</v>
      </c>
      <c r="AZ19" s="27">
        <f>AZ18/4%</f>
        <v>25</v>
      </c>
      <c r="BA19" s="27">
        <f>BA18/4%</f>
        <v>0</v>
      </c>
      <c r="BB19" s="27">
        <f>BB18/4%</f>
        <v>50</v>
      </c>
      <c r="BC19" s="27">
        <f>BC18/4%</f>
        <v>50</v>
      </c>
      <c r="BD19" s="27">
        <f>BD18/4%</f>
        <v>0</v>
      </c>
      <c r="BE19" s="27">
        <f>BE18/4%</f>
        <v>50</v>
      </c>
      <c r="BF19" s="27">
        <f>BF18/4%</f>
        <v>50</v>
      </c>
      <c r="BG19" s="27">
        <f>BG18/4%</f>
        <v>0</v>
      </c>
      <c r="BH19" s="62">
        <f>BH18/4%</f>
        <v>50</v>
      </c>
      <c r="BI19" s="62">
        <f>BI18/4%</f>
        <v>50</v>
      </c>
      <c r="BJ19" s="62">
        <f>BJ18/4%</f>
        <v>0</v>
      </c>
      <c r="BK19" s="62">
        <f>BK18/4%</f>
        <v>25</v>
      </c>
      <c r="BL19" s="62">
        <f>BL18/4%</f>
        <v>75</v>
      </c>
      <c r="BM19" s="62">
        <f>BM18/4%</f>
        <v>0</v>
      </c>
      <c r="BN19" s="62">
        <f>BN18/4%</f>
        <v>75</v>
      </c>
      <c r="BO19" s="62">
        <f>BO18/4%</f>
        <v>25</v>
      </c>
      <c r="BP19" s="62">
        <f>BP18/4%</f>
        <v>0</v>
      </c>
      <c r="BQ19" s="62">
        <f>BQ18/4%</f>
        <v>75</v>
      </c>
      <c r="BR19" s="62">
        <f>BR18/4%</f>
        <v>25</v>
      </c>
      <c r="BS19" s="62">
        <f>BS18/4%</f>
        <v>0</v>
      </c>
      <c r="BT19" s="62">
        <f>BT18/4%</f>
        <v>75</v>
      </c>
      <c r="BU19" s="62">
        <f>BU18/4%</f>
        <v>25</v>
      </c>
      <c r="BV19" s="62">
        <f>BV18/4%</f>
        <v>0</v>
      </c>
      <c r="BW19" s="27">
        <f>BW18/4%</f>
        <v>75</v>
      </c>
      <c r="BX19" s="27">
        <f>BX18/4%</f>
        <v>25</v>
      </c>
      <c r="BY19" s="27">
        <f>BY18/4%</f>
        <v>0</v>
      </c>
      <c r="BZ19" s="27">
        <f>BZ18/4%</f>
        <v>75</v>
      </c>
      <c r="CA19" s="27">
        <f>CA18/4%</f>
        <v>25</v>
      </c>
      <c r="CB19" s="27">
        <f>CB18/4%</f>
        <v>0</v>
      </c>
      <c r="CC19" s="27">
        <f>CC18/4%</f>
        <v>75</v>
      </c>
      <c r="CD19" s="27">
        <f>CD18/4%</f>
        <v>25</v>
      </c>
      <c r="CE19" s="27">
        <f>CE18/4%</f>
        <v>0</v>
      </c>
      <c r="CF19" s="27">
        <f>CF18/4%</f>
        <v>75</v>
      </c>
      <c r="CG19" s="27">
        <f>CG18/4%</f>
        <v>25</v>
      </c>
      <c r="CH19" s="27">
        <f>CH18/4%</f>
        <v>0</v>
      </c>
      <c r="CI19" s="27">
        <f>CI18/4%</f>
        <v>75</v>
      </c>
      <c r="CJ19" s="27">
        <f>CJ18/4%</f>
        <v>25</v>
      </c>
      <c r="CK19" s="27">
        <f>CK18/4%</f>
        <v>0</v>
      </c>
      <c r="CL19" s="27">
        <f>CL18/4%</f>
        <v>75</v>
      </c>
      <c r="CM19" s="27">
        <f>CM18/4%</f>
        <v>25</v>
      </c>
      <c r="CN19" s="27">
        <f>CN18/4%</f>
        <v>0</v>
      </c>
      <c r="CO19" s="27">
        <f>CO18/4%</f>
        <v>75</v>
      </c>
      <c r="CP19" s="27">
        <f>CP18/4%</f>
        <v>25</v>
      </c>
      <c r="CQ19" s="27">
        <f>CQ18/4%</f>
        <v>0</v>
      </c>
      <c r="CR19" s="27">
        <f>CR18/4%</f>
        <v>75</v>
      </c>
      <c r="CS19" s="27">
        <f>CS18/4%</f>
        <v>25</v>
      </c>
      <c r="CT19" s="27">
        <f>CT18/4%</f>
        <v>0</v>
      </c>
      <c r="CU19" s="27">
        <f>CU18/4%</f>
        <v>50</v>
      </c>
      <c r="CV19" s="27">
        <f>CV18/4%</f>
        <v>50</v>
      </c>
      <c r="CW19" s="27">
        <f>CW18/4%</f>
        <v>0</v>
      </c>
      <c r="CX19" s="27">
        <f>CX18/4%</f>
        <v>50</v>
      </c>
      <c r="CY19" s="27">
        <f>CY18/4%</f>
        <v>50</v>
      </c>
      <c r="CZ19" s="27">
        <f>CZ18/4%</f>
        <v>0</v>
      </c>
      <c r="DA19" s="62">
        <f>DA18/4%</f>
        <v>75</v>
      </c>
      <c r="DB19" s="62">
        <f>DB18/4%</f>
        <v>25</v>
      </c>
      <c r="DC19" s="62">
        <f>DC18/4%</f>
        <v>0</v>
      </c>
      <c r="DD19" s="62">
        <f>DD18/4%</f>
        <v>75</v>
      </c>
      <c r="DE19" s="62">
        <f>DE18/4%</f>
        <v>25</v>
      </c>
      <c r="DF19" s="62">
        <f>DF18/4%</f>
        <v>0</v>
      </c>
      <c r="DG19" s="62">
        <f>DG18/4%</f>
        <v>100</v>
      </c>
      <c r="DH19" s="62">
        <f>DH18/4%</f>
        <v>0</v>
      </c>
      <c r="DI19" s="62">
        <f>DI18/4%</f>
        <v>0</v>
      </c>
      <c r="DJ19" s="62">
        <f>DJ18/4%</f>
        <v>50</v>
      </c>
      <c r="DK19" s="62">
        <f>DK18/4%</f>
        <v>50</v>
      </c>
      <c r="DL19" s="62">
        <f>DL18/4%</f>
        <v>0</v>
      </c>
      <c r="DM19" s="62">
        <f>DM18/4%</f>
        <v>50</v>
      </c>
      <c r="DN19" s="62">
        <f>DN18/4%</f>
        <v>50</v>
      </c>
      <c r="DO19" s="62">
        <f>DO18/4%</f>
        <v>0</v>
      </c>
      <c r="DP19" s="62">
        <f>DP18/4%</f>
        <v>75</v>
      </c>
      <c r="DQ19" s="62">
        <f>DQ18/4%</f>
        <v>25</v>
      </c>
      <c r="DR19" s="62">
        <f>DR18/4%</f>
        <v>0</v>
      </c>
    </row>
    <row r="21" spans="2:7">
      <c r="B21" s="29" t="s">
        <v>234</v>
      </c>
      <c r="C21" s="29"/>
      <c r="D21" s="29"/>
      <c r="E21" s="29"/>
      <c r="F21" s="30"/>
      <c r="G21" s="30"/>
    </row>
    <row r="22" spans="2:5">
      <c r="B22" s="31" t="s">
        <v>235</v>
      </c>
      <c r="C22" s="31" t="s">
        <v>236</v>
      </c>
      <c r="D22" s="24">
        <f>E22/100*25</f>
        <v>18.75</v>
      </c>
      <c r="E22" s="32">
        <f>(C19+F19+I19+L19)/4</f>
        <v>75</v>
      </c>
    </row>
    <row r="23" spans="2:5">
      <c r="B23" s="31" t="s">
        <v>237</v>
      </c>
      <c r="C23" s="31" t="s">
        <v>236</v>
      </c>
      <c r="D23" s="24">
        <f>E23/100*25</f>
        <v>6.25</v>
      </c>
      <c r="E23" s="32">
        <f>(D19+G19+J19+M19)/4</f>
        <v>25</v>
      </c>
    </row>
    <row r="24" spans="2:5">
      <c r="B24" s="31" t="s">
        <v>238</v>
      </c>
      <c r="C24" s="31" t="s">
        <v>236</v>
      </c>
      <c r="D24" s="24">
        <f>E24/100*25</f>
        <v>0</v>
      </c>
      <c r="E24" s="32">
        <f>(E19+H19+K19+N19)/4</f>
        <v>0</v>
      </c>
    </row>
    <row r="25" spans="2:5">
      <c r="B25" s="31"/>
      <c r="C25" s="31"/>
      <c r="D25" s="33">
        <f>SUM(D22:D24)</f>
        <v>25</v>
      </c>
      <c r="E25" s="34">
        <f>SUM(E22:E24)</f>
        <v>100</v>
      </c>
    </row>
    <row r="26" ht="29.25" customHeight="1" spans="2:9">
      <c r="B26" s="31"/>
      <c r="C26" s="35"/>
      <c r="D26" s="36" t="s">
        <v>16</v>
      </c>
      <c r="E26" s="36"/>
      <c r="F26" s="37" t="s">
        <v>17</v>
      </c>
      <c r="G26" s="37"/>
      <c r="H26" s="38" t="s">
        <v>239</v>
      </c>
      <c r="I26" s="38"/>
    </row>
    <row r="27" spans="2:9">
      <c r="B27" s="31" t="s">
        <v>235</v>
      </c>
      <c r="C27" s="35" t="s">
        <v>240</v>
      </c>
      <c r="D27" s="39">
        <f>E27/100*25</f>
        <v>18.75</v>
      </c>
      <c r="E27" s="32">
        <f>(O19+R19+U19+X19)/4</f>
        <v>75</v>
      </c>
      <c r="F27" s="24">
        <f>G27/100*25</f>
        <v>18.75</v>
      </c>
      <c r="G27" s="24">
        <f>(AA19+AD19+AG19+AJ19)/4</f>
        <v>75</v>
      </c>
      <c r="H27">
        <f>(O18+R18+U18+X18+AA18+AD18+AG18+AJ18)/8</f>
        <v>3</v>
      </c>
      <c r="I27">
        <f>(O19+R19+U19+X19+AA19+AD19+AG19+AJ19)/8</f>
        <v>75</v>
      </c>
    </row>
    <row r="28" spans="2:9">
      <c r="B28" s="31" t="s">
        <v>237</v>
      </c>
      <c r="C28" s="35" t="s">
        <v>240</v>
      </c>
      <c r="D28" s="39">
        <f>E28/100*25</f>
        <v>6.25</v>
      </c>
      <c r="E28" s="32">
        <f>(P19+S19+V19+Y19)/4</f>
        <v>25</v>
      </c>
      <c r="F28" s="24">
        <f>G28/100*25</f>
        <v>6.25</v>
      </c>
      <c r="G28" s="24">
        <f>(AB19+AE19+AH19+AK19)/4</f>
        <v>25</v>
      </c>
      <c r="H28">
        <f>(P18+S18+V18+Y18+AB18+AE18+AH18+AK18)/8</f>
        <v>1</v>
      </c>
      <c r="I28">
        <f>(P19+S19+V19+Y19+AB19+AE19+AH19+AK19)/8</f>
        <v>25</v>
      </c>
    </row>
    <row r="29" spans="2:9">
      <c r="B29" s="31" t="s">
        <v>238</v>
      </c>
      <c r="C29" s="35" t="s">
        <v>240</v>
      </c>
      <c r="D29" s="39">
        <f>E29/100*25</f>
        <v>0</v>
      </c>
      <c r="E29" s="32">
        <f>(Q19+T19+W19+Z19)/4</f>
        <v>0</v>
      </c>
      <c r="F29" s="24">
        <f>G29/100*25</f>
        <v>0</v>
      </c>
      <c r="G29" s="40">
        <f>(AC19+AF19+AI19+AL19)/4</f>
        <v>0</v>
      </c>
      <c r="H29">
        <f>(Q18+T18+W18+Z18+AC18+AF18+AI18+AL18)/8</f>
        <v>0</v>
      </c>
      <c r="I29">
        <f>(Q19+T19+W19+Z19+AC19+AF19+AI19+AL19)/8</f>
        <v>0</v>
      </c>
    </row>
    <row r="30" spans="2:9">
      <c r="B30" s="31"/>
      <c r="C30" s="35"/>
      <c r="D30" s="34">
        <f>SUM(D27:D29)</f>
        <v>25</v>
      </c>
      <c r="E30" s="34">
        <f>SUM(E27:E29)</f>
        <v>100</v>
      </c>
      <c r="F30" s="41">
        <f>SUM(F27:F29)</f>
        <v>25</v>
      </c>
      <c r="G30" s="42">
        <f>SUM(G27:G29)</f>
        <v>100</v>
      </c>
      <c r="H30" s="43">
        <f>(H27+H28+H29)/1</f>
        <v>4</v>
      </c>
      <c r="I30" s="43">
        <f>(I27+I28+I29)/1</f>
        <v>100</v>
      </c>
    </row>
    <row r="31" spans="2:5">
      <c r="B31" s="31" t="s">
        <v>235</v>
      </c>
      <c r="C31" s="31" t="s">
        <v>241</v>
      </c>
      <c r="D31" s="24">
        <f>E31/100*25</f>
        <v>18.75</v>
      </c>
      <c r="E31" s="32">
        <f>(AM19+AP19+AS19+AV19)/4</f>
        <v>75</v>
      </c>
    </row>
    <row r="32" spans="2:5">
      <c r="B32" s="31" t="s">
        <v>237</v>
      </c>
      <c r="C32" s="31" t="s">
        <v>241</v>
      </c>
      <c r="D32" s="24">
        <f>E32/100*25</f>
        <v>6.25</v>
      </c>
      <c r="E32" s="32">
        <f>(AN19+AQ19+AT19+AW19)/4</f>
        <v>25</v>
      </c>
    </row>
    <row r="33" spans="2:5">
      <c r="B33" s="31" t="s">
        <v>238</v>
      </c>
      <c r="C33" s="31" t="s">
        <v>241</v>
      </c>
      <c r="D33" s="24">
        <f>E33/100*25</f>
        <v>0</v>
      </c>
      <c r="E33" s="32">
        <f>(AO19+AR19+AU19+AX19)/4</f>
        <v>0</v>
      </c>
    </row>
    <row r="34" spans="2:6">
      <c r="B34" s="44"/>
      <c r="C34" s="44"/>
      <c r="D34" s="45">
        <f>SUM(D31:D33)</f>
        <v>25</v>
      </c>
      <c r="E34" s="46">
        <f>SUM(E31:E33)</f>
        <v>100</v>
      </c>
      <c r="F34" s="47"/>
    </row>
    <row r="35" spans="2:15">
      <c r="B35" s="31"/>
      <c r="C35" s="31"/>
      <c r="D35" s="36" t="s">
        <v>19</v>
      </c>
      <c r="E35" s="36"/>
      <c r="F35" s="36" t="s">
        <v>20</v>
      </c>
      <c r="G35" s="36"/>
      <c r="H35" s="24" t="s">
        <v>21</v>
      </c>
      <c r="I35" s="24"/>
      <c r="J35" s="24" t="s">
        <v>22</v>
      </c>
      <c r="K35" s="24"/>
      <c r="L35" s="24" t="s">
        <v>23</v>
      </c>
      <c r="M35" s="24"/>
      <c r="N35" s="38" t="s">
        <v>239</v>
      </c>
      <c r="O35" s="38"/>
    </row>
    <row r="36" spans="2:15">
      <c r="B36" s="31" t="s">
        <v>235</v>
      </c>
      <c r="C36" s="31" t="s">
        <v>242</v>
      </c>
      <c r="D36" s="24">
        <f>E36/100*25</f>
        <v>14.0625</v>
      </c>
      <c r="E36" s="32">
        <f>(AY19+BB19+BE19+BH19)/4</f>
        <v>56.25</v>
      </c>
      <c r="F36" s="24">
        <f>G36/100*25</f>
        <v>15.625</v>
      </c>
      <c r="G36" s="32">
        <f>(BK19+BN19+BQ19+BT19)/4</f>
        <v>62.5</v>
      </c>
      <c r="H36" s="24">
        <f>I36/100*25</f>
        <v>18.75</v>
      </c>
      <c r="I36" s="32">
        <f>(BW19+BZ19+CC19+CF19)/4</f>
        <v>75</v>
      </c>
      <c r="J36" s="24">
        <f>K36/100*25</f>
        <v>18.75</v>
      </c>
      <c r="K36" s="32">
        <f>(CI19+CL19+CO19+CR19)/4</f>
        <v>75</v>
      </c>
      <c r="L36" s="24">
        <f>M36/100*25</f>
        <v>15.625</v>
      </c>
      <c r="M36" s="32">
        <f>(CU19+CX19+DA19+DD19)/4</f>
        <v>62.5</v>
      </c>
      <c r="N36">
        <f>(AY18+BB18+BE18+BH18+BK18+BN18+BQ18+BT18+BW18+BZ18+CC18+CF18+CI18+CL18+CO18+CR18+CU18+CX18+DA18+DD18)/20</f>
        <v>2.65</v>
      </c>
      <c r="O36">
        <f>(AY19+BB19+BE19+BH19+BK19+BN19+BQ19+BT19+BW19+BZ19+CC19+CF19+CI19+CL19+CO19+CR19+CU19+CX19+DA19+DD19)/20</f>
        <v>66.25</v>
      </c>
    </row>
    <row r="37" spans="2:15">
      <c r="B37" s="31" t="s">
        <v>237</v>
      </c>
      <c r="C37" s="31" t="s">
        <v>242</v>
      </c>
      <c r="D37" s="24">
        <f>E37/100*25</f>
        <v>10.9375</v>
      </c>
      <c r="E37" s="32">
        <f>(AZ19+BC19+BF19+BI19)/4</f>
        <v>43.75</v>
      </c>
      <c r="F37" s="24">
        <f>G37/100*25</f>
        <v>9.375</v>
      </c>
      <c r="G37" s="32">
        <f>(BL19+BO19+BR19+BU19)/4</f>
        <v>37.5</v>
      </c>
      <c r="H37" s="24">
        <f>I37/100*25</f>
        <v>6.25</v>
      </c>
      <c r="I37" s="32">
        <f>(BX19+CA19+CD19+CG19)/4</f>
        <v>25</v>
      </c>
      <c r="J37" s="24">
        <f>K37/100*25</f>
        <v>6.25</v>
      </c>
      <c r="K37" s="32">
        <f>(CJ19+CM19+CP19+CS19)/4</f>
        <v>25</v>
      </c>
      <c r="L37" s="24">
        <f>M37/100*25</f>
        <v>9.375</v>
      </c>
      <c r="M37" s="32">
        <f>(CV19+CY19+DB19+DE19)/4</f>
        <v>37.5</v>
      </c>
      <c r="N37">
        <f>(AZ18+BC18+BF18+BI18+BL18+BO18+BR18+BU18+BX18+CA18+CD18+CG18+CJ18+CM18+CP18+CS18+CV18+CY18+DB18+DE18)/20</f>
        <v>1.35</v>
      </c>
      <c r="O37">
        <f>(AZ19+BC19+BF19+BI19+BL19+BO19+BR19+BU19+BX19+CA19+CD19+CG19+CJ19+CM19+CP19+CS19+CV19+CY19+DB19+DE19)/20</f>
        <v>33.75</v>
      </c>
    </row>
    <row r="38" spans="2:15">
      <c r="B38" s="31" t="s">
        <v>238</v>
      </c>
      <c r="C38" s="31" t="s">
        <v>242</v>
      </c>
      <c r="D38" s="24">
        <f>E38/100*25</f>
        <v>0</v>
      </c>
      <c r="E38" s="32">
        <f>(BA19+BD19+BG19+BJ19)/4</f>
        <v>0</v>
      </c>
      <c r="F38" s="24">
        <f>G38/100*25</f>
        <v>0</v>
      </c>
      <c r="G38" s="32">
        <f>(BM19+BP19+BS19+BV19)/4</f>
        <v>0</v>
      </c>
      <c r="H38" s="24">
        <f>I38/100*25</f>
        <v>0</v>
      </c>
      <c r="I38" s="32">
        <f>(BY19+CB19+CE19+CH19)/4</f>
        <v>0</v>
      </c>
      <c r="J38" s="24">
        <f>K38/100*25</f>
        <v>0</v>
      </c>
      <c r="K38" s="32">
        <f>(CK19+CN19+CQ19+CT19)/4</f>
        <v>0</v>
      </c>
      <c r="L38" s="24">
        <f>M38/100*25</f>
        <v>0</v>
      </c>
      <c r="M38" s="32">
        <f>(CW19+CZ19+DC19+DF19)/4</f>
        <v>0</v>
      </c>
      <c r="N38">
        <f>(BA18+BD18+BG18+BJ18+BM18+BP18+BS18+BV18+BY18+CB18+CE18+CH18+CK18+CN18+CQ18+CT18+CW18+CZ18+DC18+DF18)/20</f>
        <v>0</v>
      </c>
      <c r="O38">
        <f>(BA19+BD19+BG19+BJ19+BM19+BP19+BS19+BV19+BY19+CB19+CE19+CH19+CK19+CN19+CQ19+CT19+CW19+CZ19+DC19+DF19)/20</f>
        <v>0</v>
      </c>
    </row>
    <row r="39" spans="2:15">
      <c r="B39" s="31"/>
      <c r="C39" s="31"/>
      <c r="D39" s="33">
        <f>SUM(D36:D38)</f>
        <v>25</v>
      </c>
      <c r="E39" s="48">
        <f>SUM(E36:E38)</f>
        <v>100</v>
      </c>
      <c r="F39" s="33">
        <v>25</v>
      </c>
      <c r="G39" s="33">
        <v>100</v>
      </c>
      <c r="H39" s="33">
        <f t="shared" ref="H39:M39" si="2">SUM(H36:H38)</f>
        <v>25</v>
      </c>
      <c r="I39" s="34">
        <f t="shared" si="2"/>
        <v>100</v>
      </c>
      <c r="J39" s="33">
        <f t="shared" si="2"/>
        <v>25</v>
      </c>
      <c r="K39" s="34">
        <f t="shared" si="2"/>
        <v>100</v>
      </c>
      <c r="L39" s="33">
        <f t="shared" si="2"/>
        <v>25</v>
      </c>
      <c r="M39" s="34">
        <f t="shared" si="2"/>
        <v>100</v>
      </c>
      <c r="N39" s="43">
        <f>(N36+N37+N38)/1</f>
        <v>4</v>
      </c>
      <c r="O39" s="43">
        <f>(O36+O37+O38)/1</f>
        <v>100</v>
      </c>
    </row>
    <row r="40" spans="2:5">
      <c r="B40" s="31" t="s">
        <v>235</v>
      </c>
      <c r="C40" s="31" t="s">
        <v>243</v>
      </c>
      <c r="D40" s="24">
        <f>E40/100*25</f>
        <v>17.1875</v>
      </c>
      <c r="E40" s="32">
        <f>(DG19+DJ19+DM19+DP19)/4</f>
        <v>68.75</v>
      </c>
    </row>
    <row r="41" spans="2:5">
      <c r="B41" s="31" t="s">
        <v>237</v>
      </c>
      <c r="C41" s="31" t="s">
        <v>243</v>
      </c>
      <c r="D41" s="24">
        <f>E41/100*25</f>
        <v>7.8125</v>
      </c>
      <c r="E41" s="32">
        <f>(DH19+DK19+DN19+DQ19)/4</f>
        <v>31.25</v>
      </c>
    </row>
    <row r="42" spans="2:5">
      <c r="B42" s="31" t="s">
        <v>238</v>
      </c>
      <c r="C42" s="31" t="s">
        <v>243</v>
      </c>
      <c r="D42" s="24">
        <f>E42/100*25</f>
        <v>0</v>
      </c>
      <c r="E42" s="32">
        <f>(DI19+DL19+DO19+DR19)/4</f>
        <v>0</v>
      </c>
    </row>
    <row r="43" spans="2:5">
      <c r="B43" s="31"/>
      <c r="C43" s="31"/>
      <c r="D43" s="33">
        <f>SUM(D40:D42)</f>
        <v>25</v>
      </c>
      <c r="E43" s="33">
        <f>SUM(E40:E42)</f>
        <v>100</v>
      </c>
    </row>
    <row r="45" spans="2:2">
      <c r="B45" s="43" t="s">
        <v>244</v>
      </c>
    </row>
    <row r="46" spans="2:4">
      <c r="B46" t="s">
        <v>235</v>
      </c>
      <c r="C46">
        <f>(C18+F18+I18+L18+O18+R18+U18+X18+AA18+AD18+AG18+AJ18+AM18+AP18+AS18+AV18+AY18+BB18+BE18+BH18+BK18+BN18+BQ18+BT18+BW18+BZ18+CC18+CF18+CI18+CL18+CO18+CR18+CU18+CX18+DA18+DD18+DG18+DJ18+DM18+DP18)/40</f>
        <v>2.8</v>
      </c>
      <c r="D46">
        <f>(C19+F19+I19+L19+O19+R19+U19+X19+AA19+AD19+AG19+AJ19+AM19+AP19+AS19+AV19+AY19+BB19+BE19+BH19+BK19+BN19+BQ19+BT19+BW19+BZ19+CC19+CF19+CI19+CL19+CO19+CR19+CU19+CX19+DA19+DD19+DG19+DJ19+DM19+DP19)/40</f>
        <v>70</v>
      </c>
    </row>
    <row r="47" spans="2:4">
      <c r="B47" t="s">
        <v>237</v>
      </c>
      <c r="C47">
        <f>(D18+G18+J18+M18+P18+S18+V18+Y18+AB18+AE18+AH18+AK18+AN18+AQ18+AT18+AW18+AZ18+BC18+BF18+BI18+BL18+BO18+BR18+BU18+BX18+CA18+CD18+CG18+CJ18+CM18+CP18+CS18+CV18+CY18+DB18+DE18+DH18+DK18+DN18+DQ18)/40</f>
        <v>1.2</v>
      </c>
      <c r="D47">
        <f>(D19+G19+J19+M19+P19+S19+V19+Y19+AB19+AE19+AH19+AK19+AN19+AQ19+AT19+AW19+AZ19+BC19+BF19+BI19+BL19+BO19+BR19+BU19+BX19+CA19+CD19+CG19+CJ19+CM19+CP19+CS19+CV19+CY19+DB19+DE19+DH19+DK19+DN19+DQ19)/40</f>
        <v>30</v>
      </c>
    </row>
    <row r="48" spans="2:4">
      <c r="B48" t="s">
        <v>238</v>
      </c>
      <c r="C48">
        <f>(E18+H18+K18+N18+Q18+T18+W18+Z18+AC18+AF18+AI18+AL18+AO18+AR18+AU18+AX18+BA18+BD18+BG18+BJ18+BM18+BP18+BS18+BV18+BY18+CB18+CE18+CH18+CK18+CN18+CQ18+CT18+CW18+CZ18+DC18+DF18+DI18+DL18+DO18+DR18)/40</f>
        <v>0</v>
      </c>
      <c r="D48">
        <f>(E19+H19+K19+N19+Q19+T19+W19+Z19+AC19+AF19+AI19+AL19+AO19+AR19+AU19+AX19+BA19+BD19+BG19+BJ19+BM19+BP19+BS19+BV19+BY19+CB19+CE19+CH19+CK19+CN19+CQ19+CT19+CW19+CZ19+DC19+DF19+DI19+DL19+DO19+DR19)/40</f>
        <v>0</v>
      </c>
    </row>
  </sheetData>
  <mergeCells count="108">
    <mergeCell ref="DP2:DQ2"/>
    <mergeCell ref="C4:N4"/>
    <mergeCell ref="O4:AL4"/>
    <mergeCell ref="AM4:AX4"/>
    <mergeCell ref="AY4:DF4"/>
    <mergeCell ref="DG4:DR4"/>
    <mergeCell ref="O5:Z5"/>
    <mergeCell ref="AA5:AL5"/>
    <mergeCell ref="AM5:AX5"/>
    <mergeCell ref="AY5:BJ5"/>
    <mergeCell ref="BK5:BV5"/>
    <mergeCell ref="BW5:CH5"/>
    <mergeCell ref="CI5:CT5"/>
    <mergeCell ref="CU5:DF5"/>
    <mergeCell ref="DG5:D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A18:B18"/>
    <mergeCell ref="A19:B19"/>
    <mergeCell ref="B21:E21"/>
    <mergeCell ref="D26:E26"/>
    <mergeCell ref="F26:G26"/>
    <mergeCell ref="D35:E35"/>
    <mergeCell ref="F35:G35"/>
    <mergeCell ref="H35:I35"/>
    <mergeCell ref="J35:K35"/>
    <mergeCell ref="L35:M35"/>
    <mergeCell ref="A4:A13"/>
    <mergeCell ref="B4:B13"/>
    <mergeCell ref="C5:N10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WPS_1786573092</cp:lastModifiedBy>
  <dcterms:created xsi:type="dcterms:W3CDTF">2006-09-16T00:00:00Z</dcterms:created>
  <dcterms:modified xsi:type="dcterms:W3CDTF">2026-08-12T23:34:24Z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A85A43B0D3FF4BDB84AC001AF5FBCE5C_13</vt:lpwstr>
  </property>
  <property fmtid="{D5CDD505-2E9C-101B-9397-08002B2CF9AE}" pid="3" name="KSOProductBuildVer">
    <vt:lpwstr>1049-12.2.0.23203</vt:lpwstr>
  </property>
</Properties>
</file>